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iamargaritasajul/Documents/"/>
    </mc:Choice>
  </mc:AlternateContent>
  <xr:revisionPtr revIDLastSave="0" documentId="8_{2D5EF37A-105B-2D49-9B0B-0711FA3A2650}" xr6:coauthVersionLast="45" xr6:coauthVersionMax="45" xr10:uidLastSave="{00000000-0000-0000-0000-000000000000}"/>
  <bookViews>
    <workbookView xWindow="0" yWindow="460" windowWidth="28800" windowHeight="1624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54" i="5" s="1"/>
  <c r="H49" i="5"/>
  <c r="H50" i="5"/>
  <c r="H51" i="5"/>
  <c r="H52" i="5"/>
  <c r="F47" i="5"/>
  <c r="F48" i="5"/>
  <c r="F54" i="5" s="1"/>
  <c r="F49" i="5"/>
  <c r="F50" i="5"/>
  <c r="F51" i="5"/>
  <c r="F52" i="5"/>
  <c r="A52" i="1"/>
  <c r="P33" i="1"/>
  <c r="H34" i="1"/>
  <c r="G52" i="1"/>
  <c r="J5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rgb="FF000000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rgb="FF000000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<sst xmlns="http://schemas.openxmlformats.org/spreadsheetml/2006/main" count="259" uniqueCount="151">
  <si>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</si>
  <si>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</si>
  <si>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</si>
  <si>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</si>
  <si>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</si>
  <si>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</si>
  <si>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</si>
  <si>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</si>
  <si>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</si>
  <si>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</si>
  <si>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</si>
  <si>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</si>
  <si>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</si>
  <si>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</si>
  <si>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</si>
  <si>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</si>
  <si>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</si>
  <si>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</si>
  <si>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</si>
  <si>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</si>
  <si>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</si>
  <si>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</si>
  <si>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</si>
  <si>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</si>
  <si>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</si>
  <si>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</si>
  <si>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</si>
  <si>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</si>
  <si>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</si>
  <si>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</si>
  <si>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</si>
  <si>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</si>
  <si>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</si>
  <si>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</si>
  <si>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</si>
  <si>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</si>
  <si>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</si>
  <si>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</si>
  <si>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</si>
  <si>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</si>
  <si>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</si>
  <si>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</si>
  <si>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</si>
  <si>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</si>
  <si>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</si>
  <si>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</si>
  <si>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</si>
  <si>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</si>
  <si>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</si>
  <si>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</si>
  <si>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</si>
  <si>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</si>
  <si>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</si>
  <si>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</si>
  <si>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</si>
  <si>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</si>
  <si>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</si>
  <si>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</si>
  <si>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</si>
  <si>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</si>
  <si>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</si>
  <si>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</si>
  <si>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</si>
  <si>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</si>
  <si>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</si>
  <si>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</si>
  <si>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</si>
  <si>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</si>
  <si>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</si>
  <si>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</si>
  <si>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</si>
  <si>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</si>
  <si>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</si>
  <si>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</si>
  <si>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</si>
  <si>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</si>
  <si>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</si>
  <si>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</si>
  <si>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</si>
  <si>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</si>
  <si>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</si>
  <si>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</si>
  <si>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</si>
  <si>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</si>
  <si>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</si>
  <si>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</si>
  <si>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</si>
  <si>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</si>
  <si>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</si>
  <si>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</si>
  <si>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</si>
  <si>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</si>
  <si>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</si>
  <si>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</si>
  <si>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</si>
  <si>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</si>
  <si>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</si>
  <si>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</si>
  <si>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</si>
  <si>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</si>
  <si>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</si>
  <si>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</si>
  <si>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</si>
  <si>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</si>
  <si>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</si>
  <si>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</si>
  <si>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</si>
  <si>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</si>
  <si>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</si>
  <si>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</si>
  <si>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</si>
  <si>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</si>
  <si>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</si>
  <si>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</si>
  <si>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</si>
  <si>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</si>
  <si>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</si>
  <si>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</si>
  <si>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</si>
  <si>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</si>
  <si>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</si>
  <si>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</si>
  <si>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</si>
  <si>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</si>
  <si>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</si>
  <si>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</si>
  <si>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</si>
  <si>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</si>
  <si>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</si>
  <si>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</si>
  <si>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</si>
  <si>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</si>
  <si>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</si>
  <si>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</si>
  <si>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</si>
  <si>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CALBAYOG</t>
  </si>
  <si>
    <t>3-A</t>
  </si>
  <si>
    <t>MARGARITA SAJUL</t>
  </si>
  <si>
    <t>MARILYN TOLIPAS</t>
  </si>
  <si>
    <t>JUNE 24,2020</t>
  </si>
  <si>
    <t>I'S Plant Hotel</t>
  </si>
  <si>
    <t>Calbayog Sport Center</t>
  </si>
  <si>
    <t>NWSSU</t>
  </si>
  <si>
    <t>I's Plant Hotel</t>
  </si>
  <si>
    <t>Residents of Samar Province</t>
  </si>
  <si>
    <t>Dinner Concert Fundraising for Oplan Sagip Mata</t>
  </si>
  <si>
    <t>X</t>
  </si>
  <si>
    <t>Orientation on the Rights of Women</t>
  </si>
  <si>
    <t>4P's Members</t>
  </si>
  <si>
    <t>Sykes Career Caravan</t>
  </si>
  <si>
    <t>NWSSU, STI, CKC, City High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</si>
</sst>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8"/>
      <color rgb="FF000000"/>
      <name val="Georgia"/>
    </font>
    <font>
      <sz val="9"/>
      <color rgb="FF000000"/>
      <name val="Calibri"/>
      <family val="2"/>
    </font>
    <font>
      <sz val="9"/>
      <color rgb="FF000000"/>
      <name val="Georgia"/>
    </font>
    <font>
      <b/>
      <sz val="9"/>
      <color rgb="FF000000"/>
      <name val="Calibri"/>
      <family val="2"/>
    </font>
    <font>
      <sz val="9"/>
      <color rgb="FF000000"/>
      <name val="Cambr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39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6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6" fillId="9" borderId="17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7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50" xfId="0" applyFont="1" applyFill="1" applyBorder="1" applyAlignment="1" applyProtection="1">
      <alignment vertical="center"/>
      <protection locked="0"/>
    </xf>
    <xf numFmtId="0" fontId="16" fillId="9" borderId="143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7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5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0" fontId="16" fillId="4" borderId="81" xfId="0" applyFont="1" applyFill="1" applyBorder="1" applyAlignment="1" applyProtection="1">
      <alignment horizontal="left" vertical="center" shrinkToFit="1"/>
      <protection locked="0"/>
    </xf>
    <xf numFmtId="0" fontId="16" fillId="4" borderId="105" xfId="0" applyFont="1" applyFill="1" applyBorder="1" applyAlignment="1" applyProtection="1">
      <alignment horizontal="left" vertical="center" shrinkToFit="1"/>
      <protection locked="0"/>
    </xf>
    <xf numFmtId="0" fontId="14" fillId="0" borderId="46" xfId="0" applyFont="1" applyBorder="1" applyAlignment="1" applyProtection="1">
      <alignment horizontal="center" vertical="center"/>
    </xf>
    <xf numFmtId="3" fontId="34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4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9" fillId="8" borderId="17" xfId="0" applyFont="1" applyFill="1" applyBorder="1" applyAlignment="1" applyProtection="1">
      <alignment vertical="center" shrinkToFit="1"/>
      <protection locked="0"/>
    </xf>
    <xf numFmtId="0" fontId="29" fillId="8" borderId="50" xfId="0" applyFont="1" applyFill="1" applyBorder="1" applyAlignment="1" applyProtection="1">
      <alignment vertical="center" shrinkToFit="1"/>
      <protection locked="0"/>
    </xf>
    <xf numFmtId="0" fontId="51" fillId="0" borderId="0" xfId="0" applyFont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49" fillId="0" borderId="40" xfId="2" applyFont="1" applyBorder="1" applyAlignment="1" applyProtection="1">
      <alignment horizontal="left" vertical="center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48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126" xfId="0" applyFont="1" applyFill="1" applyBorder="1" applyAlignment="1" applyProtection="1">
      <alignment horizontal="left" vertical="center"/>
      <protection locked="0"/>
    </xf>
    <xf numFmtId="0" fontId="16" fillId="7" borderId="84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10" xfId="0" applyFont="1" applyFill="1" applyBorder="1" applyAlignment="1" applyProtection="1">
      <alignment horizontal="center" vertical="center" shrinkToFit="1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1" xfId="0" applyFont="1" applyFill="1" applyBorder="1" applyAlignment="1" applyProtection="1">
      <alignment horizontal="center" vertical="center" shrinkToFit="1"/>
    </xf>
    <xf numFmtId="0" fontId="16" fillId="4" borderId="99" xfId="0" applyFont="1" applyFill="1" applyBorder="1" applyAlignment="1" applyProtection="1">
      <alignment horizontal="center" vertical="center" shrinkToFit="1"/>
      <protection locked="0"/>
    </xf>
    <xf numFmtId="0" fontId="16" fillId="4" borderId="112" xfId="0" applyFont="1" applyFill="1" applyBorder="1" applyAlignment="1" applyProtection="1">
      <alignment horizontal="center" vertical="center" shrinkToFit="1"/>
      <protection locked="0"/>
    </xf>
    <xf numFmtId="166" fontId="14" fillId="0" borderId="59" xfId="0" applyNumberFormat="1" applyFont="1" applyBorder="1" applyAlignment="1" applyProtection="1">
      <alignment horizontal="center" vertical="center" textRotation="90" shrinkToFit="1"/>
    </xf>
    <xf numFmtId="166" fontId="14" fillId="0" borderId="65" xfId="0" applyNumberFormat="1" applyFont="1" applyBorder="1" applyAlignment="1" applyProtection="1">
      <alignment horizontal="center" vertical="center" textRotation="90" shrinkToFit="1"/>
    </xf>
    <xf numFmtId="166" fontId="14" fillId="0" borderId="85" xfId="0" applyNumberFormat="1" applyFont="1" applyBorder="1" applyAlignment="1" applyProtection="1">
      <alignment horizontal="center" vertical="center" textRotation="90" shrinkToFit="1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4" borderId="17" xfId="0" applyFont="1" applyFill="1" applyBorder="1" applyAlignment="1" applyProtection="1">
      <alignment horizontal="center" vertical="center" shrinkToFit="1"/>
      <protection locked="0"/>
    </xf>
    <xf numFmtId="0" fontId="16" fillId="5" borderId="97" xfId="0" applyFont="1" applyFill="1" applyBorder="1" applyAlignment="1" applyProtection="1">
      <alignment horizontal="center" vertical="center" shrinkToFit="1"/>
    </xf>
    <xf numFmtId="166" fontId="16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166" fontId="16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6" fillId="7" borderId="35" xfId="0" applyFont="1" applyFill="1" applyBorder="1" applyAlignment="1" applyProtection="1">
      <alignment horizontal="left" vertical="center"/>
      <protection locked="0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15" fillId="0" borderId="62" xfId="0" applyFont="1" applyBorder="1" applyAlignment="1" applyProtection="1">
      <alignment horizontal="right" vertical="center"/>
    </xf>
    <xf numFmtId="0" fontId="25" fillId="0" borderId="36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65" xfId="0" applyFont="1" applyBorder="1" applyAlignment="1" applyProtection="1">
      <alignment horizontal="right" vertical="center"/>
    </xf>
    <xf numFmtId="0" fontId="15" fillId="0" borderId="16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2" xfId="0" applyFont="1" applyBorder="1" applyAlignment="1" applyProtection="1">
      <alignment horizontal="right" vertical="center"/>
    </xf>
    <xf numFmtId="0" fontId="16" fillId="0" borderId="36" xfId="0" applyFont="1" applyBorder="1" applyAlignment="1" applyProtection="1">
      <alignment horizontal="right" vertical="center" wrapText="1"/>
    </xf>
    <xf numFmtId="0" fontId="16" fillId="0" borderId="73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50" xfId="0" applyFont="1" applyBorder="1" applyAlignment="1" applyProtection="1">
      <alignment horizontal="center" vertical="center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wrapText="1" shrinkToFit="1"/>
    </xf>
    <xf numFmtId="0" fontId="16" fillId="0" borderId="66" xfId="0" applyFont="1" applyBorder="1" applyAlignment="1" applyProtection="1">
      <alignment horizontal="center" vertical="center" wrapText="1" shrinkToFit="1"/>
    </xf>
    <xf numFmtId="0" fontId="28" fillId="0" borderId="51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7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left"/>
    </xf>
    <xf numFmtId="0" fontId="18" fillId="0" borderId="38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1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20" fillId="2" borderId="78" xfId="0" applyFont="1" applyFill="1" applyBorder="1" applyAlignment="1" applyProtection="1">
      <alignment horizontal="center" shrinkToFit="1"/>
    </xf>
    <xf numFmtId="0" fontId="20" fillId="2" borderId="18" xfId="0" applyFont="1" applyFill="1" applyBorder="1" applyAlignment="1" applyProtection="1">
      <alignment horizontal="center" shrinkToFit="1"/>
    </xf>
    <xf numFmtId="0" fontId="20" fillId="2" borderId="43" xfId="0" applyFont="1" applyFill="1" applyBorder="1" applyAlignment="1" applyProtection="1">
      <alignment horizontal="center" shrinkToFit="1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21" fillId="3" borderId="44" xfId="0" applyFont="1" applyFill="1" applyBorder="1" applyAlignment="1" applyProtection="1">
      <alignment horizontal="center" shrinkToFit="1"/>
      <protection locked="0"/>
    </xf>
    <xf numFmtId="0" fontId="15" fillId="0" borderId="47" xfId="0" applyFont="1" applyBorder="1" applyAlignment="1" applyProtection="1">
      <alignment horizontal="left"/>
    </xf>
    <xf numFmtId="0" fontId="16" fillId="0" borderId="22" xfId="0" applyFont="1" applyBorder="1" applyAlignment="1" applyProtection="1">
      <alignment horizontal="right" vertical="center"/>
    </xf>
    <xf numFmtId="0" fontId="16" fillId="0" borderId="39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top"/>
    </xf>
    <xf numFmtId="0" fontId="14" fillId="0" borderId="4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1" xfId="0" applyFont="1" applyBorder="1" applyAlignment="1" applyProtection="1">
      <alignment horizontal="center" vertical="center" wrapText="1" shrinkToFit="1"/>
    </xf>
    <xf numFmtId="0" fontId="14" fillId="0" borderId="21" xfId="0" applyFont="1" applyBorder="1" applyAlignment="1" applyProtection="1">
      <alignment horizontal="center" vertical="center" shrinkToFit="1"/>
    </xf>
    <xf numFmtId="0" fontId="16" fillId="4" borderId="19" xfId="0" applyFont="1" applyFill="1" applyBorder="1" applyAlignment="1" applyProtection="1">
      <alignment horizontal="center" vertical="center" shrinkToFit="1"/>
      <protection locked="0"/>
    </xf>
    <xf numFmtId="0" fontId="16" fillId="4" borderId="12" xfId="0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5" borderId="124" xfId="0" applyFont="1" applyFill="1" applyBorder="1" applyAlignment="1" applyProtection="1">
      <alignment horizontal="center" vertical="center" shrinkToFit="1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58" xfId="0" applyFont="1" applyFill="1" applyBorder="1" applyAlignment="1" applyProtection="1">
      <alignment horizontal="left" vertical="center"/>
      <protection locked="0"/>
    </xf>
    <xf numFmtId="0" fontId="49" fillId="0" borderId="24" xfId="2" applyFont="1" applyBorder="1" applyAlignment="1" applyProtection="1">
      <alignment horizontal="left" vertical="center" shrinkToFit="1"/>
    </xf>
    <xf numFmtId="0" fontId="49" fillId="0" borderId="25" xfId="2" applyFont="1" applyBorder="1" applyAlignment="1" applyProtection="1">
      <alignment horizontal="left" vertical="center" shrinkToFit="1"/>
    </xf>
    <xf numFmtId="0" fontId="16" fillId="0" borderId="151" xfId="0" applyFont="1" applyBorder="1" applyAlignment="1" applyProtection="1">
      <alignment horizontal="right" vertical="center" shrinkToFit="1"/>
    </xf>
    <xf numFmtId="0" fontId="16" fillId="0" borderId="24" xfId="0" applyFont="1" applyBorder="1" applyAlignment="1" applyProtection="1">
      <alignment horizontal="right" vertical="center" shrinkToFit="1"/>
    </xf>
    <xf numFmtId="0" fontId="25" fillId="0" borderId="83" xfId="0" applyFont="1" applyBorder="1" applyAlignment="1" applyProtection="1">
      <alignment horizontal="center" shrinkToFit="1"/>
    </xf>
    <xf numFmtId="0" fontId="25" fillId="0" borderId="103" xfId="0" applyFont="1" applyBorder="1" applyAlignment="1" applyProtection="1">
      <alignment horizont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25" fillId="0" borderId="60" xfId="0" applyFont="1" applyBorder="1" applyAlignment="1" applyProtection="1">
      <alignment horizontal="center" vertical="center" shrinkToFit="1"/>
    </xf>
    <xf numFmtId="0" fontId="25" fillId="0" borderId="107" xfId="0" applyFont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5" borderId="101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165" fontId="20" fillId="3" borderId="48" xfId="0" applyNumberFormat="1" applyFont="1" applyFill="1" applyBorder="1" applyAlignment="1" applyProtection="1">
      <alignment horizontal="left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4" borderId="70" xfId="0" applyFont="1" applyFill="1" applyBorder="1" applyAlignment="1" applyProtection="1">
      <alignment horizontal="center" vertical="center" shrinkToFit="1"/>
      <protection locked="0"/>
    </xf>
    <xf numFmtId="0" fontId="12" fillId="0" borderId="4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/>
    </xf>
    <xf numFmtId="0" fontId="18" fillId="0" borderId="48" xfId="0" applyFont="1" applyBorder="1" applyAlignment="1" applyProtection="1">
      <alignment horizontal="left"/>
    </xf>
    <xf numFmtId="0" fontId="16" fillId="0" borderId="37" xfId="0" applyFont="1" applyBorder="1" applyAlignment="1" applyProtection="1">
      <alignment horizontal="right"/>
    </xf>
    <xf numFmtId="0" fontId="16" fillId="0" borderId="48" xfId="0" applyFont="1" applyBorder="1" applyAlignment="1" applyProtection="1">
      <alignment horizontal="right"/>
    </xf>
    <xf numFmtId="0" fontId="16" fillId="5" borderId="93" xfId="0" applyFont="1" applyFill="1" applyBorder="1" applyAlignment="1" applyProtection="1">
      <alignment horizontal="center" vertical="center" shrinkToFit="1"/>
    </xf>
    <xf numFmtId="0" fontId="15" fillId="0" borderId="41" xfId="0" applyFont="1" applyBorder="1" applyAlignment="1" applyProtection="1">
      <alignment horizontal="center" vertical="center"/>
    </xf>
    <xf numFmtId="0" fontId="15" fillId="0" borderId="72" xfId="0" applyFont="1" applyBorder="1" applyAlignment="1" applyProtection="1">
      <alignment horizontal="center" vertical="center"/>
    </xf>
    <xf numFmtId="0" fontId="27" fillId="3" borderId="36" xfId="0" applyFont="1" applyFill="1" applyBorder="1" applyAlignment="1" applyProtection="1">
      <alignment horizontal="center" vertical="center" shrinkToFit="1"/>
      <protection locked="0"/>
    </xf>
    <xf numFmtId="0" fontId="27" fillId="3" borderId="73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3" xfId="0" applyFont="1" applyFill="1" applyBorder="1" applyAlignment="1" applyProtection="1">
      <alignment horizontal="center" vertical="center" shrinkToFit="1"/>
      <protection locked="0"/>
    </xf>
    <xf numFmtId="0" fontId="14" fillId="0" borderId="48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17" fontId="14" fillId="0" borderId="48" xfId="0" applyNumberFormat="1" applyFont="1" applyBorder="1" applyAlignment="1">
      <alignment horizontal="center" vertical="top"/>
    </xf>
    <xf numFmtId="166" fontId="14" fillId="0" borderId="48" xfId="0" applyNumberFormat="1" applyFont="1" applyBorder="1" applyAlignment="1">
      <alignment horizontal="center" vertical="top"/>
    </xf>
    <xf numFmtId="168" fontId="16" fillId="0" borderId="134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168" fontId="16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6" fillId="0" borderId="136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137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48" fillId="0" borderId="9" xfId="0" applyFont="1" applyBorder="1" applyAlignment="1">
      <alignment horizontal="right" vertical="center"/>
    </xf>
    <xf numFmtId="0" fontId="39" fillId="0" borderId="0" xfId="0" applyFont="1" applyAlignment="1">
      <alignment horizontal="center" vertical="center"/>
    </xf>
    <xf numFmtId="168" fontId="16" fillId="0" borderId="10" xfId="0" applyNumberFormat="1" applyFont="1" applyBorder="1" applyAlignment="1">
      <alignment horizontal="right" vertical="center"/>
    </xf>
    <xf numFmtId="168" fontId="16" fillId="0" borderId="130" xfId="0" applyNumberFormat="1" applyFont="1" applyBorder="1" applyAlignment="1">
      <alignment horizontal="right" vertical="center"/>
    </xf>
    <xf numFmtId="168" fontId="25" fillId="0" borderId="141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168" fontId="25" fillId="0" borderId="142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5" fillId="0" borderId="138" xfId="0" applyFont="1" applyBorder="1" applyAlignment="1">
      <alignment horizontal="right" vertical="center" shrinkToFit="1"/>
    </xf>
    <xf numFmtId="0" fontId="25" fillId="0" borderId="139" xfId="0" applyFont="1" applyBorder="1" applyAlignment="1">
      <alignment horizontal="right" vertical="center" shrinkToFit="1"/>
    </xf>
    <xf numFmtId="0" fontId="25" fillId="0" borderId="140" xfId="0" applyFont="1" applyBorder="1" applyAlignment="1">
      <alignment horizontal="right" vertical="center" shrinkToFit="1"/>
    </xf>
    <xf numFmtId="0" fontId="16" fillId="0" borderId="134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 shrinkToFit="1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0" fontId="30" fillId="0" borderId="49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 shrinkToFit="1"/>
    </xf>
    <xf numFmtId="0" fontId="48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20" xfId="0" applyFont="1" applyBorder="1" applyAlignment="1">
      <alignment horizontal="left" vertical="center" shrinkToFit="1"/>
    </xf>
    <xf numFmtId="0" fontId="29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3" xfId="0" applyFont="1" applyFill="1" applyBorder="1" applyAlignment="1" applyProtection="1">
      <alignment horizontal="left" vertical="center" shrinkToFit="1"/>
      <protection locked="0"/>
    </xf>
    <xf numFmtId="0" fontId="57" fillId="6" borderId="144" xfId="0" applyFont="1" applyFill="1" applyBorder="1" applyAlignment="1">
      <alignment horizontal="left" vertical="center" wrapText="1" shrinkToFit="1"/>
    </xf>
    <xf numFmtId="0" fontId="57" fillId="6" borderId="69" xfId="0" applyFont="1" applyFill="1" applyBorder="1" applyAlignment="1">
      <alignment horizontal="left" vertical="center" wrapText="1" shrinkToFit="1"/>
    </xf>
    <xf numFmtId="0" fontId="57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3" xfId="0" applyFont="1" applyBorder="1" applyAlignment="1">
      <alignment horizontal="left" vertical="center" shrinkToFit="1"/>
    </xf>
    <xf numFmtId="0" fontId="52" fillId="0" borderId="83" xfId="0" applyFont="1" applyBorder="1" applyAlignment="1">
      <alignment horizontal="left" vertical="center" shrinkToFit="1"/>
    </xf>
    <xf numFmtId="0" fontId="52" fillId="0" borderId="144" xfId="0" applyFont="1" applyBorder="1" applyAlignment="1">
      <alignment horizontal="left" vertical="center" shrinkToFit="1"/>
    </xf>
    <xf numFmtId="0" fontId="52" fillId="0" borderId="69" xfId="0" applyFont="1" applyBorder="1" applyAlignment="1">
      <alignment horizontal="left" vertical="center" shrinkToFit="1"/>
    </xf>
    <xf numFmtId="0" fontId="52" fillId="0" borderId="81" xfId="0" applyFont="1" applyBorder="1" applyAlignment="1">
      <alignment horizontal="left" vertical="center" shrinkToFit="1"/>
    </xf>
    <xf numFmtId="0" fontId="52" fillId="6" borderId="144" xfId="0" applyFont="1" applyFill="1" applyBorder="1" applyAlignment="1">
      <alignment horizontal="left" vertical="center" shrinkToFit="1"/>
    </xf>
    <xf numFmtId="0" fontId="52" fillId="6" borderId="69" xfId="0" applyFont="1" applyFill="1" applyBorder="1" applyAlignment="1">
      <alignment horizontal="left" vertical="center" shrinkToFit="1"/>
    </xf>
    <xf numFmtId="0" fontId="52" fillId="6" borderId="81" xfId="0" applyFont="1" applyFill="1" applyBorder="1" applyAlignment="1">
      <alignment horizontal="left" vertical="center" shrinkToFit="1"/>
    </xf>
    <xf numFmtId="0" fontId="15" fillId="0" borderId="59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5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 wrapText="1" shrinkToFit="1"/>
    </xf>
    <xf numFmtId="165" fontId="16" fillId="0" borderId="127" xfId="0" applyNumberFormat="1" applyFont="1" applyBorder="1" applyAlignment="1">
      <alignment horizontal="center" vertical="center" wrapText="1" shrinkToFit="1"/>
    </xf>
    <xf numFmtId="165" fontId="16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3" fillId="0" borderId="144" xfId="0" applyFont="1" applyBorder="1" applyAlignment="1">
      <alignment horizontal="left" vertical="center" wrapText="1" shrinkToFit="1"/>
    </xf>
    <xf numFmtId="0" fontId="53" fillId="0" borderId="69" xfId="0" applyFont="1" applyBorder="1" applyAlignment="1">
      <alignment horizontal="left" vertical="center" wrapText="1" shrinkToFit="1"/>
    </xf>
    <xf numFmtId="0" fontId="53" fillId="0" borderId="81" xfId="0" applyFont="1" applyBorder="1" applyAlignment="1">
      <alignment horizontal="left" vertical="center" wrapText="1" shrinkToFit="1"/>
    </xf>
    <xf numFmtId="0" fontId="55" fillId="0" borderId="144" xfId="0" applyFont="1" applyBorder="1" applyAlignment="1">
      <alignment horizontal="left" vertical="center" wrapText="1"/>
    </xf>
    <xf numFmtId="0" fontId="55" fillId="0" borderId="69" xfId="0" applyFont="1" applyBorder="1" applyAlignment="1">
      <alignment horizontal="left" vertical="center" wrapText="1"/>
    </xf>
    <xf numFmtId="0" fontId="55" fillId="0" borderId="81" xfId="0" applyFont="1" applyBorder="1" applyAlignment="1">
      <alignment horizontal="left" vertical="center" wrapText="1"/>
    </xf>
    <xf numFmtId="0" fontId="55" fillId="0" borderId="152" xfId="0" applyFont="1" applyBorder="1" applyAlignment="1">
      <alignment horizontal="left" vertical="center" wrapText="1"/>
    </xf>
    <xf numFmtId="0" fontId="55" fillId="0" borderId="148" xfId="0" applyFont="1" applyBorder="1" applyAlignment="1">
      <alignment horizontal="left" vertical="center" wrapText="1"/>
    </xf>
    <xf numFmtId="0" fontId="55" fillId="0" borderId="105" xfId="0" applyFont="1" applyBorder="1" applyAlignment="1">
      <alignment horizontal="left" vertical="center" wrapText="1"/>
    </xf>
    <xf numFmtId="0" fontId="11" fillId="0" borderId="7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left" vertical="center" wrapText="1"/>
    </xf>
    <xf numFmtId="0" fontId="14" fillId="10" borderId="145" xfId="0" applyFont="1" applyFill="1" applyBorder="1" applyAlignment="1">
      <alignment horizontal="center" vertical="center"/>
    </xf>
    <xf numFmtId="0" fontId="14" fillId="10" borderId="146" xfId="0" applyFont="1" applyFill="1" applyBorder="1" applyAlignment="1">
      <alignment horizontal="center" vertical="center"/>
    </xf>
    <xf numFmtId="0" fontId="14" fillId="10" borderId="147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149" xfId="0" applyFont="1" applyBorder="1" applyAlignment="1">
      <alignment horizontal="center" vertical="center" shrinkToFit="1"/>
    </xf>
    <xf numFmtId="0" fontId="16" fillId="0" borderId="70" xfId="0" applyFont="1" applyBorder="1" applyAlignment="1">
      <alignment horizontal="left" vertical="center"/>
    </xf>
    <xf numFmtId="0" fontId="16" fillId="0" borderId="6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70" xfId="0" applyFont="1" applyBorder="1" applyAlignment="1">
      <alignment horizontal="left" vertical="center"/>
    </xf>
    <xf numFmtId="0" fontId="12" fillId="0" borderId="65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5" borderId="144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6" fillId="0" borderId="98" xfId="0" applyFont="1" applyBorder="1" applyAlignment="1">
      <alignment horizontal="left" vertical="center" wrapText="1"/>
    </xf>
    <xf numFmtId="0" fontId="16" fillId="0" borderId="148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8" xfId="0" applyFont="1" applyFill="1" applyBorder="1" applyAlignment="1" applyProtection="1">
      <alignment horizontal="left" vertical="center"/>
      <protection locked="0"/>
    </xf>
    <xf numFmtId="0" fontId="43" fillId="0" borderId="70" xfId="0" applyFont="1" applyBorder="1" applyAlignment="1">
      <alignment horizontal="left" vertical="center" wrapText="1"/>
    </xf>
    <xf numFmtId="0" fontId="43" fillId="0" borderId="69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11" borderId="74" xfId="0" applyFont="1" applyFill="1" applyBorder="1" applyAlignment="1" applyProtection="1">
      <alignment horizontal="center" vertical="center"/>
      <protection locked="0"/>
    </xf>
    <xf numFmtId="0" fontId="12" fillId="11" borderId="67" xfId="0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14" zoomScale="200" zoomScaleNormal="200" zoomScalePageLayoutView="200" workbookViewId="0">
      <selection activeCell="L24" sqref="L24:M24"/>
    </sheetView>
  </sheetViews>
  <sheetFormatPr baseColWidth="10" defaultColWidth="11.5" defaultRowHeight="14" x14ac:dyDescent="0.2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 x14ac:dyDescent="0.25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6" x14ac:dyDescent="0.2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43862</v>
      </c>
      <c r="L2" s="187"/>
      <c r="M2" s="187"/>
      <c r="N2" s="30"/>
      <c r="O2" s="30"/>
      <c r="P2" s="30"/>
    </row>
    <row r="3" spans="1:16" ht="12" customHeight="1" x14ac:dyDescent="0.2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 x14ac:dyDescent="0.2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" customHeight="1" thickBot="1" x14ac:dyDescent="0.25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" customHeight="1" thickTop="1" x14ac:dyDescent="0.2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 x14ac:dyDescent="0.25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 t="s">
        <v>139</v>
      </c>
      <c r="P8" s="177"/>
    </row>
    <row r="9" spans="1:16" s="34" customFormat="1" ht="14" customHeight="1" thickTop="1" x14ac:dyDescent="0.2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3" customHeight="1" thickBot="1" x14ac:dyDescent="0.25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 x14ac:dyDescent="0.25">
      <c r="A11" s="86"/>
      <c r="B11" s="100">
        <v>43868</v>
      </c>
      <c r="C11" s="101"/>
      <c r="D11" s="156">
        <v>36</v>
      </c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 t="s">
        <v>140</v>
      </c>
    </row>
    <row r="12" spans="1:16" s="36" customFormat="1" ht="12" customHeight="1" thickTop="1" thickBot="1" x14ac:dyDescent="0.25">
      <c r="A12" s="86"/>
      <c r="B12" s="80">
        <v>43875</v>
      </c>
      <c r="C12" s="81"/>
      <c r="D12" s="93">
        <v>50</v>
      </c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4" t="s">
        <v>140</v>
      </c>
    </row>
    <row r="13" spans="1:16" s="36" customFormat="1" ht="12" customHeight="1" thickTop="1" thickBot="1" x14ac:dyDescent="0.25">
      <c r="A13" s="86"/>
      <c r="B13" s="80">
        <v>43882</v>
      </c>
      <c r="C13" s="81"/>
      <c r="D13" s="93">
        <v>35</v>
      </c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4" t="s">
        <v>140</v>
      </c>
    </row>
    <row r="14" spans="1:16" s="36" customFormat="1" ht="12" customHeight="1" thickTop="1" thickBot="1" x14ac:dyDescent="0.25">
      <c r="A14" s="86"/>
      <c r="B14" s="80">
        <v>43889</v>
      </c>
      <c r="C14" s="81"/>
      <c r="D14" s="93">
        <v>33</v>
      </c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4" t="s">
        <v>140</v>
      </c>
    </row>
    <row r="15" spans="1:16" s="36" customFormat="1" ht="12" customHeight="1" thickTop="1" thickBot="1" x14ac:dyDescent="0.25">
      <c r="A15" s="86"/>
      <c r="B15" s="80"/>
      <c r="C15" s="81"/>
      <c r="D15" s="178"/>
      <c r="E15" s="179"/>
      <c r="F15" s="180">
        <v>8</v>
      </c>
      <c r="G15" s="77"/>
      <c r="H15" s="94"/>
      <c r="I15" s="181"/>
      <c r="J15" s="78"/>
      <c r="K15" s="176"/>
      <c r="L15" s="92"/>
      <c r="M15" s="64"/>
      <c r="N15" s="64"/>
      <c r="O15" s="65"/>
      <c r="P15" s="45"/>
    </row>
    <row r="16" spans="1:16" s="36" customFormat="1" ht="12" customHeight="1" thickTop="1" thickBot="1" x14ac:dyDescent="0.25">
      <c r="A16" s="86"/>
      <c r="B16" s="80"/>
      <c r="C16" s="81"/>
      <c r="D16" s="182"/>
      <c r="E16" s="174"/>
      <c r="F16" s="75"/>
      <c r="G16" s="76"/>
      <c r="H16" s="77">
        <v>8</v>
      </c>
      <c r="I16" s="183"/>
      <c r="J16" s="90"/>
      <c r="K16" s="91"/>
      <c r="L16" s="92"/>
      <c r="M16" s="64"/>
      <c r="N16" s="64"/>
      <c r="O16" s="65"/>
      <c r="P16" s="45"/>
    </row>
    <row r="17" spans="1:16" s="36" customFormat="1" ht="12" customHeight="1" thickTop="1" thickBot="1" x14ac:dyDescent="0.25">
      <c r="A17" s="86"/>
      <c r="B17" s="80">
        <v>43875</v>
      </c>
      <c r="C17" s="81"/>
      <c r="D17" s="182"/>
      <c r="E17" s="174"/>
      <c r="F17" s="174"/>
      <c r="G17" s="174"/>
      <c r="H17" s="75"/>
      <c r="I17" s="76"/>
      <c r="J17" s="77">
        <v>50</v>
      </c>
      <c r="K17" s="77"/>
      <c r="L17" s="176"/>
      <c r="M17" s="64"/>
      <c r="N17" s="64"/>
      <c r="O17" s="65"/>
      <c r="P17" s="45" t="s">
        <v>141</v>
      </c>
    </row>
    <row r="18" spans="1:16" s="36" customFormat="1" ht="12" customHeight="1" thickTop="1" thickBot="1" x14ac:dyDescent="0.25">
      <c r="A18" s="86"/>
      <c r="B18" s="80">
        <v>43889</v>
      </c>
      <c r="C18" s="81"/>
      <c r="D18" s="82"/>
      <c r="E18" s="64"/>
      <c r="F18" s="64"/>
      <c r="G18" s="64"/>
      <c r="H18" s="64"/>
      <c r="I18" s="78"/>
      <c r="J18" s="77">
        <v>30</v>
      </c>
      <c r="K18" s="77"/>
      <c r="L18" s="91"/>
      <c r="M18" s="192"/>
      <c r="N18" s="64"/>
      <c r="O18" s="65"/>
      <c r="P18" s="45" t="s">
        <v>143</v>
      </c>
    </row>
    <row r="19" spans="1:16" s="36" customFormat="1" ht="12" customHeight="1" thickTop="1" thickBot="1" x14ac:dyDescent="0.25">
      <c r="A19" s="86"/>
      <c r="B19" s="80">
        <v>43875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50</v>
      </c>
      <c r="M19" s="77"/>
      <c r="N19" s="78"/>
      <c r="O19" s="79"/>
      <c r="P19" s="45" t="s">
        <v>141</v>
      </c>
    </row>
    <row r="20" spans="1:16" s="36" customFormat="1" ht="12" customHeight="1" thickTop="1" thickBot="1" x14ac:dyDescent="0.25">
      <c r="A20" s="86"/>
      <c r="B20" s="80">
        <v>43885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60</v>
      </c>
      <c r="M20" s="77"/>
      <c r="N20" s="78"/>
      <c r="O20" s="79"/>
      <c r="P20" s="45" t="s">
        <v>142</v>
      </c>
    </row>
    <row r="21" spans="1:16" s="36" customFormat="1" ht="12" customHeight="1" thickTop="1" thickBot="1" x14ac:dyDescent="0.25">
      <c r="A21" s="86"/>
      <c r="B21" s="80">
        <v>43887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40</v>
      </c>
      <c r="M21" s="77"/>
      <c r="N21" s="78"/>
      <c r="O21" s="79"/>
      <c r="P21" s="45" t="s">
        <v>143</v>
      </c>
    </row>
    <row r="22" spans="1:16" s="36" customFormat="1" ht="12" customHeight="1" thickTop="1" thickBot="1" x14ac:dyDescent="0.25">
      <c r="A22" s="86"/>
      <c r="B22" s="80">
        <v>43888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30</v>
      </c>
      <c r="M22" s="77"/>
      <c r="N22" s="78"/>
      <c r="O22" s="79"/>
      <c r="P22" s="45" t="s">
        <v>142</v>
      </c>
    </row>
    <row r="23" spans="1:16" s="36" customFormat="1" ht="12" customHeight="1" thickTop="1" thickBot="1" x14ac:dyDescent="0.25">
      <c r="A23" s="86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 x14ac:dyDescent="0.25">
      <c r="A24" s="86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 x14ac:dyDescent="0.25">
      <c r="A25" s="86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 x14ac:dyDescent="0.25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 x14ac:dyDescent="0.25">
      <c r="A27" s="87"/>
      <c r="B27" s="95"/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/>
      <c r="O27" s="84"/>
      <c r="P27" s="46"/>
    </row>
    <row r="28" spans="1:16" s="35" customFormat="1" ht="8.25" customHeight="1" thickTop="1" x14ac:dyDescent="0.2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 x14ac:dyDescent="0.2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 x14ac:dyDescent="0.25"/>
    <row r="31" spans="1:16" ht="12" customHeight="1" thickTop="1" x14ac:dyDescent="0.2">
      <c r="A31" s="106" t="s">
        <v>37</v>
      </c>
      <c r="B31" s="115"/>
      <c r="C31" s="107"/>
      <c r="D31" s="107"/>
      <c r="E31" s="107"/>
      <c r="F31" s="107"/>
      <c r="G31" s="107"/>
      <c r="H31" s="3">
        <v>56</v>
      </c>
      <c r="J31" s="106" t="s">
        <v>7</v>
      </c>
      <c r="K31" s="107"/>
      <c r="L31" s="107"/>
      <c r="M31" s="107"/>
      <c r="N31" s="107"/>
      <c r="O31" s="107"/>
      <c r="P31" s="3">
        <v>2</v>
      </c>
    </row>
    <row r="32" spans="1:16" ht="12" customHeight="1" thickBot="1" x14ac:dyDescent="0.25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>
        <v>0</v>
      </c>
    </row>
    <row r="33" spans="1:16" ht="12" customHeight="1" thickTop="1" thickBot="1" x14ac:dyDescent="0.25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2</v>
      </c>
    </row>
    <row r="34" spans="1:16" ht="25" customHeight="1" thickTop="1" thickBot="1" x14ac:dyDescent="0.25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56</v>
      </c>
    </row>
    <row r="35" spans="1:16" ht="4" customHeight="1" thickTop="1" thickBot="1" x14ac:dyDescent="0.25">
      <c r="A35" s="123"/>
      <c r="B35" s="123"/>
      <c r="C35" s="123"/>
      <c r="D35" s="123"/>
      <c r="E35" s="123"/>
      <c r="F35" s="123"/>
      <c r="G35" s="123"/>
    </row>
    <row r="36" spans="1:16" ht="15.75" customHeight="1" thickTop="1" x14ac:dyDescent="0.2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 x14ac:dyDescent="0.2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 x14ac:dyDescent="0.2">
      <c r="A38" s="40">
        <v>2</v>
      </c>
      <c r="B38" s="69"/>
      <c r="C38" s="70"/>
      <c r="D38" s="70"/>
      <c r="E38" s="70"/>
      <c r="F38" s="70"/>
      <c r="G38" s="71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 x14ac:dyDescent="0.2">
      <c r="A39" s="40">
        <v>3</v>
      </c>
      <c r="B39" s="69"/>
      <c r="C39" s="70"/>
      <c r="D39" s="70"/>
      <c r="E39" s="70"/>
      <c r="F39" s="70"/>
      <c r="G39" s="71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 x14ac:dyDescent="0.2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 x14ac:dyDescent="0.25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 x14ac:dyDescent="0.2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6" customHeight="1" thickBot="1" x14ac:dyDescent="0.25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14" t="s">
        <v>119</v>
      </c>
      <c r="H47" s="114"/>
      <c r="I47" s="114"/>
      <c r="J47" s="114"/>
      <c r="K47" s="114"/>
      <c r="L47" s="114"/>
    </row>
    <row r="48" spans="1:16" ht="12" customHeight="1" x14ac:dyDescent="0.2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 x14ac:dyDescent="0.2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 x14ac:dyDescent="0.25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" customHeight="1" x14ac:dyDescent="0.2">
      <c r="A52" s="143" t="str">
        <f>N6</f>
        <v>MARILYN TOLIPAS</v>
      </c>
      <c r="B52" s="144"/>
      <c r="C52" s="145"/>
      <c r="D52" s="145"/>
      <c r="E52" s="145"/>
      <c r="F52" s="145"/>
      <c r="G52" s="145" t="str">
        <f>I6</f>
        <v>MARGARITA SAJUL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 x14ac:dyDescent="0.25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 x14ac:dyDescent="0.2"/>
    <row r="55" spans="1:16" s="32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" customHeight="1" x14ac:dyDescent="0.2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 x14ac:dyDescent="0.2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 x14ac:dyDescent="0.2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 x14ac:dyDescent="0.2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" customHeight="1" x14ac:dyDescent="0.2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 x14ac:dyDescent="0.2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C1" zoomScale="200" zoomScaleNormal="200" zoomScalePageLayoutView="200" workbookViewId="0">
      <selection activeCell="S11" sqref="S11"/>
    </sheetView>
  </sheetViews>
  <sheetFormatPr baseColWidth="10" defaultRowHeight="13" x14ac:dyDescent="0.2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6" x14ac:dyDescent="0.2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 x14ac:dyDescent="0.2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 x14ac:dyDescent="0.25">
      <c r="A3" s="200" t="str">
        <f>'Summary of Activities'!A6</f>
        <v>CALBAYOG</v>
      </c>
      <c r="B3" s="200"/>
      <c r="C3" s="200"/>
      <c r="D3" s="200"/>
      <c r="E3" s="200"/>
      <c r="F3" s="200" t="str">
        <f>'Summary of Activities'!I6</f>
        <v>MARGARITA SAJUL</v>
      </c>
      <c r="G3" s="200"/>
      <c r="H3" s="200"/>
      <c r="I3" s="200"/>
      <c r="J3" s="200"/>
      <c r="K3" s="200"/>
      <c r="L3" s="200" t="str">
        <f>'Summary of Activities'!N6</f>
        <v>MARILYN TOLIPAS</v>
      </c>
      <c r="M3" s="200"/>
      <c r="N3" s="200"/>
      <c r="O3" s="200"/>
      <c r="P3" s="200"/>
      <c r="Q3" s="200"/>
      <c r="R3" s="200" t="str">
        <f>'Summary of Activities'!H6</f>
        <v>3-A</v>
      </c>
      <c r="S3" s="200"/>
      <c r="T3" s="203">
        <f>'Summary of Activities'!K2</f>
        <v>43862</v>
      </c>
      <c r="U3" s="200"/>
      <c r="V3" s="200"/>
      <c r="W3" s="204" t="str">
        <f>'Summary of Activities'!O8</f>
        <v>JUNE 24,2020</v>
      </c>
      <c r="X3" s="204"/>
    </row>
    <row r="4" spans="1:24" s="2" customFormat="1" ht="12" customHeight="1" thickTop="1" x14ac:dyDescent="0.2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1" x14ac:dyDescent="0.2">
      <c r="A5" s="277">
        <v>1</v>
      </c>
      <c r="B5" s="279">
        <f>'Summary of Activities'!B19</f>
        <v>43875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146</v>
      </c>
      <c r="V5" s="246" t="s">
        <v>52</v>
      </c>
      <c r="W5" s="246"/>
      <c r="X5" s="247"/>
    </row>
    <row r="6" spans="1:24" s="7" customFormat="1" ht="14" thickBot="1" x14ac:dyDescent="0.25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500</v>
      </c>
      <c r="P6" s="49">
        <v>16400</v>
      </c>
      <c r="Q6" s="50">
        <v>600000</v>
      </c>
      <c r="R6" s="51"/>
      <c r="S6" s="49"/>
      <c r="T6" s="52"/>
      <c r="U6" s="54"/>
      <c r="V6" s="248" t="s">
        <v>50</v>
      </c>
      <c r="W6" s="248"/>
      <c r="X6" s="249"/>
    </row>
    <row r="7" spans="1:24" ht="14" thickBot="1" x14ac:dyDescent="0.25">
      <c r="A7" s="278"/>
      <c r="B7" s="281"/>
      <c r="C7" s="250" t="s">
        <v>41</v>
      </c>
      <c r="D7" s="251"/>
      <c r="E7" s="252" t="s">
        <v>145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144</v>
      </c>
      <c r="U7" s="252"/>
      <c r="V7" s="252"/>
      <c r="W7" s="252"/>
      <c r="X7" s="254"/>
    </row>
    <row r="8" spans="1:24" ht="5" customHeight="1" thickTop="1" thickBot="1" x14ac:dyDescent="0.25"/>
    <row r="9" spans="1:24" s="2" customFormat="1" ht="12" customHeight="1" thickTop="1" x14ac:dyDescent="0.2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1" x14ac:dyDescent="0.2">
      <c r="A10" s="277">
        <v>2</v>
      </c>
      <c r="B10" s="279">
        <f>'Summary of Activities'!B20</f>
        <v>43885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 t="s">
        <v>146</v>
      </c>
      <c r="V10" s="246" t="s">
        <v>52</v>
      </c>
      <c r="W10" s="246"/>
      <c r="X10" s="247"/>
    </row>
    <row r="11" spans="1:24" s="7" customFormat="1" ht="14" thickBot="1" x14ac:dyDescent="0.25">
      <c r="A11" s="277"/>
      <c r="B11" s="280"/>
      <c r="C11" s="48"/>
      <c r="D11" s="49"/>
      <c r="E11" s="50"/>
      <c r="F11" s="51">
        <v>60</v>
      </c>
      <c r="G11" s="49">
        <v>1120</v>
      </c>
      <c r="H11" s="52">
        <v>105000</v>
      </c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4" thickBot="1" x14ac:dyDescent="0.25">
      <c r="A12" s="278"/>
      <c r="B12" s="281"/>
      <c r="C12" s="250" t="s">
        <v>41</v>
      </c>
      <c r="D12" s="251"/>
      <c r="E12" s="252" t="s">
        <v>147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148</v>
      </c>
      <c r="U12" s="252"/>
      <c r="V12" s="252"/>
      <c r="W12" s="252"/>
      <c r="X12" s="254"/>
    </row>
    <row r="13" spans="1:24" ht="5" customHeight="1" thickTop="1" thickBot="1" x14ac:dyDescent="0.25"/>
    <row r="14" spans="1:24" s="2" customFormat="1" ht="12" customHeight="1" thickTop="1" x14ac:dyDescent="0.2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1" x14ac:dyDescent="0.2">
      <c r="A15" s="277">
        <v>3</v>
      </c>
      <c r="B15" s="279">
        <f>'Summary of Activities'!B21</f>
        <v>43887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4" thickBot="1" x14ac:dyDescent="0.25">
      <c r="A16" s="277"/>
      <c r="B16" s="280"/>
      <c r="C16" s="48"/>
      <c r="D16" s="49"/>
      <c r="E16" s="50"/>
      <c r="F16" s="51"/>
      <c r="G16" s="49"/>
      <c r="H16" s="52"/>
      <c r="I16" s="48">
        <v>70</v>
      </c>
      <c r="J16" s="49">
        <v>1120</v>
      </c>
      <c r="K16" s="50">
        <v>7500</v>
      </c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4" thickBot="1" x14ac:dyDescent="0.25">
      <c r="A17" s="278"/>
      <c r="B17" s="281"/>
      <c r="C17" s="250" t="s">
        <v>41</v>
      </c>
      <c r="D17" s="251"/>
      <c r="E17" s="252" t="s">
        <v>149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150</v>
      </c>
      <c r="U17" s="252"/>
      <c r="V17" s="252"/>
      <c r="W17" s="252"/>
      <c r="X17" s="254"/>
    </row>
    <row r="18" spans="1:24" ht="6" customHeight="1" thickTop="1" thickBot="1" x14ac:dyDescent="0.25"/>
    <row r="19" spans="1:24" s="2" customFormat="1" ht="12" customHeight="1" thickTop="1" x14ac:dyDescent="0.2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1" x14ac:dyDescent="0.2">
      <c r="A20" s="277">
        <v>4</v>
      </c>
      <c r="B20" s="279">
        <f>'Summary of Activities'!B22</f>
        <v>43888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4" thickBot="1" x14ac:dyDescent="0.25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4" thickBot="1" x14ac:dyDescent="0.25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 x14ac:dyDescent="0.25"/>
    <row r="24" spans="1:24" s="2" customFormat="1" ht="12" customHeight="1" thickTop="1" x14ac:dyDescent="0.2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1" x14ac:dyDescent="0.2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4" thickBot="1" x14ac:dyDescent="0.25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4" thickBot="1" x14ac:dyDescent="0.25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" customHeight="1" thickTop="1" thickBot="1" x14ac:dyDescent="0.25"/>
    <row r="29" spans="1:24" s="2" customFormat="1" ht="12" customHeight="1" thickTop="1" x14ac:dyDescent="0.2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1" x14ac:dyDescent="0.2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4" thickBot="1" x14ac:dyDescent="0.25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4" thickBot="1" x14ac:dyDescent="0.25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 x14ac:dyDescent="0.25"/>
    <row r="34" spans="1:24" s="2" customFormat="1" ht="12" customHeight="1" thickTop="1" x14ac:dyDescent="0.2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1" x14ac:dyDescent="0.2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4" thickBot="1" x14ac:dyDescent="0.25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4" thickBot="1" x14ac:dyDescent="0.25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 x14ac:dyDescent="0.25"/>
    <row r="39" spans="1:24" s="2" customFormat="1" ht="12" customHeight="1" thickTop="1" x14ac:dyDescent="0.2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1" x14ac:dyDescent="0.2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4" thickBot="1" x14ac:dyDescent="0.25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4" thickBot="1" x14ac:dyDescent="0.25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 x14ac:dyDescent="0.25"/>
    <row r="44" spans="1:24" ht="15" customHeight="1" thickTop="1" thickBot="1" x14ac:dyDescent="0.2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 x14ac:dyDescent="0.25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" x14ac:dyDescent="0.2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 x14ac:dyDescent="0.2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 x14ac:dyDescent="0.2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60</v>
      </c>
      <c r="G48" s="218"/>
      <c r="H48" s="217">
        <f>G6+G11+G16+G21+G26+G31+G36+G41</f>
        <v>1120</v>
      </c>
      <c r="I48" s="218"/>
      <c r="J48" s="238">
        <f>H6+H11+H16+H21+H26+H31+H36+H41</f>
        <v>105000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 x14ac:dyDescent="0.2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70</v>
      </c>
      <c r="G49" s="218"/>
      <c r="H49" s="217">
        <f>J6+J11+J16+J21+J26+J31+J36+J41</f>
        <v>1120</v>
      </c>
      <c r="I49" s="218"/>
      <c r="J49" s="238">
        <f>K6+K11+K16+K21+K26+K31+K36+K41</f>
        <v>7500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 x14ac:dyDescent="0.2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 x14ac:dyDescent="0.2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500</v>
      </c>
      <c r="G51" s="218"/>
      <c r="H51" s="217">
        <f>P6+P11+P16+P21+P26+P31+P36+P41</f>
        <v>16400</v>
      </c>
      <c r="I51" s="218"/>
      <c r="J51" s="238">
        <f>Q6+Q11+Q16+Q21+Q26+Q31+Q36+Q41</f>
        <v>600000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 x14ac:dyDescent="0.25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" customHeight="1" thickBot="1" x14ac:dyDescent="0.25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" customHeight="1" thickBot="1" x14ac:dyDescent="0.25">
      <c r="A54" s="232" t="s">
        <v>56</v>
      </c>
      <c r="B54" s="233"/>
      <c r="C54" s="233"/>
      <c r="D54" s="233"/>
      <c r="E54" s="234"/>
      <c r="F54" s="229">
        <f>SUM(F47:G51)</f>
        <v>630</v>
      </c>
      <c r="G54" s="230"/>
      <c r="H54" s="229">
        <f>SUM(H47:I52)</f>
        <v>18640</v>
      </c>
      <c r="I54" s="230"/>
      <c r="J54" s="226">
        <f>SUM(J47:L52)</f>
        <v>712500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4" thickTop="1" x14ac:dyDescent="0.2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baseColWidth="10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 x14ac:dyDescent="0.25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 x14ac:dyDescent="0.25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 x14ac:dyDescent="0.2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" customHeight="1" x14ac:dyDescent="0.2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 x14ac:dyDescent="0.2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" customHeight="1" x14ac:dyDescent="0.2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" customHeight="1" x14ac:dyDescent="0.2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" customHeight="1" x14ac:dyDescent="0.2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 x14ac:dyDescent="0.2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" customHeight="1" x14ac:dyDescent="0.2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" customHeight="1" x14ac:dyDescent="0.2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 x14ac:dyDescent="0.2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" customHeight="1" x14ac:dyDescent="0.2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" customHeight="1" x14ac:dyDescent="0.2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 x14ac:dyDescent="0.2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" customHeight="1" x14ac:dyDescent="0.2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" customHeight="1" x14ac:dyDescent="0.2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 x14ac:dyDescent="0.2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3" x14ac:dyDescent="0.2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 x14ac:dyDescent="0.2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" customHeight="1" x14ac:dyDescent="0.2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 x14ac:dyDescent="0.2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" customHeight="1" x14ac:dyDescent="0.2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" customHeight="1" x14ac:dyDescent="0.2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 x14ac:dyDescent="0.2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" customHeight="1" x14ac:dyDescent="0.2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" customHeight="1" x14ac:dyDescent="0.2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 x14ac:dyDescent="0.2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4" customHeight="1" x14ac:dyDescent="0.2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 x14ac:dyDescent="0.2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" customHeight="1" x14ac:dyDescent="0.2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 x14ac:dyDescent="0.2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 x14ac:dyDescent="0.2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 x14ac:dyDescent="0.2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" customHeight="1" thickBot="1" x14ac:dyDescent="0.25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 x14ac:dyDescent="0.2"/>
    <row r="38" spans="1:9" x14ac:dyDescent="0.2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" customHeight="1" thickBot="1" x14ac:dyDescent="0.25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6" x14ac:dyDescent="0.2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Microsoft Office User</cp:lastModifiedBy>
  <cp:lastPrinted>2019-04-23T13:42:22Z</cp:lastPrinted>
  <dcterms:created xsi:type="dcterms:W3CDTF">2013-07-03T03:04:40Z</dcterms:created>
  <dcterms:modified xsi:type="dcterms:W3CDTF">2020-06-24T12:01:24Z</dcterms:modified>
</cp:coreProperties>
</file>