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P\Documents\rc calbayog 2020-2021\"/>
    </mc:Choice>
  </mc:AlternateContent>
  <xr:revisionPtr revIDLastSave="0" documentId="13_ncr:1_{A6B73BB2-F046-4821-83B0-5FF1A8FFEA6B}" xr6:coauthVersionLast="45" xr6:coauthVersionMax="45" xr10:uidLastSave="{00000000-0000-0000-0000-000000000000}"/>
  <bookViews>
    <workbookView xWindow="-120" yWindow="-120" windowWidth="20730" windowHeight="11160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51" i="5"/>
  <c r="J48" i="5"/>
  <c r="J49" i="5"/>
  <c r="J50" i="5"/>
  <c r="J53" i="5"/>
  <c r="J55" i="5"/>
  <c r="H53" i="5"/>
  <c r="H51" i="5"/>
  <c r="H48" i="5"/>
  <c r="H47" i="5"/>
  <c r="H49" i="5"/>
  <c r="H50" i="5"/>
  <c r="H52" i="5"/>
  <c r="H55" i="5"/>
  <c r="F53" i="5"/>
  <c r="F51" i="5"/>
  <c r="F48" i="5"/>
  <c r="F47" i="5"/>
  <c r="F49" i="5"/>
  <c r="F50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D8485D66-E3EA-471D-B66A-2FEC34BE8DE6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A67FE2D0-37D1-4836-871F-FCA30921159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273291D0-7346-4F3F-95A7-B9BB0F2DF2E1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15F995DC-BD35-48AA-964A-8B4D3B7FDA7C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813B3089-EA37-4D26-8C3C-7687DCA3D552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<sst xmlns="http://schemas.openxmlformats.org/spreadsheetml/2006/main" count="290" uniqueCount="171">
  <si>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</si>
  <si>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</si>
  <si>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</si>
  <si>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</si>
  <si>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</si>
  <si>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</si>
  <si>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</si>
  <si>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</si>
  <si>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</si>
  <si>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</si>
  <si>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</si>
  <si>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</si>
  <si>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</si>
  <si>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</si>
  <si>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</si>
  <si>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</si>
  <si>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</si>
  <si>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</si>
  <si>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</si>
  <si>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</si>
  <si>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</si>
  <si>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</si>
  <si>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</si>
  <si>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</si>
  <si>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</si>
  <si>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</si>
  <si>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</si>
  <si>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</si>
  <si>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</si>
  <si>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</si>
  <si>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</si>
  <si>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</si>
  <si>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</si>
  <si>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</si>
  <si>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</si>
  <si>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</si>
  <si>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</si>
  <si>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</si>
  <si>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</si>
  <si>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</si>
  <si>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</si>
  <si>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</si>
  <si>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</si>
  <si>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</si>
  <si>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</si>
  <si>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</si>
  <si>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</si>
  <si>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</si>
  <si>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</si>
  <si>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</si>
  <si>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</si>
  <si>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</si>
  <si>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</si>
  <si>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</si>
  <si>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</si>
  <si>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</si>
  <si>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</si>
  <si>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</si>
  <si>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</si>
  <si>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</si>
  <si>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</si>
  <si>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</si>
  <si>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</si>
  <si>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</si>
  <si>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</si>
  <si>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</si>
  <si>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</si>
  <si>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</si>
  <si>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</si>
  <si>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</si>
  <si>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</si>
  <si>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</si>
  <si>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</si>
  <si>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</si>
  <si>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</si>
  <si>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</si>
  <si>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</si>
  <si>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</si>
  <si>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</si>
  <si>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</si>
  <si>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</si>
  <si>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</si>
  <si>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</si>
  <si>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</si>
  <si>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</si>
  <si>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</si>
  <si>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</si>
  <si>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</si>
  <si>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</si>
  <si>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</si>
  <si>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</si>
  <si>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</si>
  <si>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</si>
  <si>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</si>
  <si>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</si>
  <si>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</si>
  <si>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</si>
  <si>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</si>
  <si>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</si>
  <si>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</si>
  <si>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</si>
  <si>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</si>
  <si>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</si>
  <si>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</si>
  <si>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</si>
  <si>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</si>
  <si>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</si>
  <si>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</si>
  <si>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</si>
  <si>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</si>
  <si>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</si>
  <si>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</si>
  <si>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</si>
  <si>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</si>
  <si>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</si>
  <si>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</si>
  <si>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</si>
  <si>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</si>
  <si>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</si>
  <si>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</si>
  <si>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</si>
  <si>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</si>
  <si>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</si>
  <si>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</si>
  <si>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</si>
  <si>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</si>
  <si>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</si>
  <si>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</si>
  <si>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</si>
  <si>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</si>
  <si>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</si>
  <si>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</si>
  <si>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</si>
  <si>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</si>
  <si>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</si>
  <si>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</si>
  <si>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3-A</t>
  </si>
  <si>
    <t>Calbayog</t>
  </si>
  <si>
    <t>Irene P. Obong</t>
  </si>
  <si>
    <t>Vivian Jumadao</t>
  </si>
  <si>
    <t>Ronaldo M. Obong</t>
  </si>
  <si>
    <t>1o</t>
  </si>
  <si>
    <t>August 04, 2020</t>
  </si>
  <si>
    <t>August 10, 2020</t>
  </si>
  <si>
    <t>August 17, 2020</t>
  </si>
  <si>
    <t>Turnover of Cash Assistance to Rotaract Club of Ibatan-Calbayog</t>
  </si>
  <si>
    <t>Rotaract Club of Ibatan-Calbayog</t>
  </si>
  <si>
    <t>Tabang Bakwit Feeding Program in Marawi City</t>
  </si>
  <si>
    <t>IDP kids affected by Marawi Siege three years ago</t>
  </si>
  <si>
    <t>Psychosocial Activity for Children in Cotabato City</t>
  </si>
  <si>
    <t>IDP kids affected by RIDO in Cotabato City</t>
  </si>
  <si>
    <t>COVID 19 Response: Food Assistance to LSIs and frontliners</t>
  </si>
  <si>
    <t>LSIs and frontliners in Pilot Central School Quarantine Facility</t>
  </si>
  <si>
    <t>Oplan Kamurayaw: Psychosocial First Aid</t>
  </si>
  <si>
    <t>residents in Brgy Obo-Ob, Calbayog City</t>
  </si>
  <si>
    <t>Operation Libreng Gupit</t>
  </si>
  <si>
    <t>children in Brgy Saputan and Brgy Jimautan, Calbayog City</t>
  </si>
  <si>
    <t>Distribution of Hygiene Kits</t>
  </si>
  <si>
    <t>school children of Saputan Elementary School and Jimautan Elementary School</t>
  </si>
  <si>
    <t>Distribution of Dental Kits</t>
  </si>
  <si>
    <t>August 15, 2020</t>
  </si>
  <si>
    <t>MSSS Resource Center, Payahan, Calbayog City</t>
  </si>
  <si>
    <t>NWSSU Noisy Room, Calbayog City</t>
  </si>
  <si>
    <t>Lanao del Sur</t>
  </si>
  <si>
    <t>Cotabato City</t>
  </si>
  <si>
    <t>Pilot Central School Quarantine Facility</t>
  </si>
  <si>
    <t>August 09, 2020</t>
  </si>
  <si>
    <t>via Zoom</t>
  </si>
  <si>
    <t>Brgy Obo-Ob, Calbayog City</t>
  </si>
  <si>
    <t>Brgy Saputan, Calbayog City</t>
  </si>
  <si>
    <t>September 02,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</si>
</sst>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topLeftCell="A14" zoomScaleNormal="100" zoomScaleSheetLayoutView="100" workbookViewId="0">
      <selection activeCell="N27" sqref="N27:O27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44044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137</v>
      </c>
      <c r="B6" s="200"/>
      <c r="C6" s="201"/>
      <c r="D6" s="201"/>
      <c r="E6" s="201"/>
      <c r="F6" s="201"/>
      <c r="G6" s="201"/>
      <c r="H6" s="27" t="s">
        <v>136</v>
      </c>
      <c r="I6" s="202" t="s">
        <v>139</v>
      </c>
      <c r="J6" s="202"/>
      <c r="K6" s="202"/>
      <c r="L6" s="202"/>
      <c r="M6" s="202"/>
      <c r="N6" s="202" t="s">
        <v>138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 t="s">
        <v>170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 t="s">
        <v>166</v>
      </c>
      <c r="C11" s="152"/>
      <c r="D11" s="159">
        <v>12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167</v>
      </c>
    </row>
    <row r="12" spans="1:16" s="35" customFormat="1" ht="12" customHeight="1" thickTop="1" thickBot="1">
      <c r="A12" s="87"/>
      <c r="B12" s="83"/>
      <c r="C12" s="84"/>
      <c r="D12" s="94"/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3" t="s">
        <v>160</v>
      </c>
      <c r="C17" s="84"/>
      <c r="D17" s="172"/>
      <c r="E17" s="173"/>
      <c r="F17" s="173"/>
      <c r="G17" s="173"/>
      <c r="H17" s="78"/>
      <c r="I17" s="79"/>
      <c r="J17" s="80">
        <v>25</v>
      </c>
      <c r="K17" s="80"/>
      <c r="L17" s="185"/>
      <c r="M17" s="67"/>
      <c r="N17" s="67"/>
      <c r="O17" s="68"/>
      <c r="P17" s="44" t="s">
        <v>161</v>
      </c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 t="s">
        <v>142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4</v>
      </c>
      <c r="M19" s="80"/>
      <c r="N19" s="81"/>
      <c r="O19" s="82"/>
      <c r="P19" s="44" t="s">
        <v>162</v>
      </c>
    </row>
    <row r="20" spans="1:16" s="35" customFormat="1" ht="12" customHeight="1" thickTop="1" thickBot="1">
      <c r="A20" s="87"/>
      <c r="B20" s="83" t="s">
        <v>142</v>
      </c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4" t="s">
        <v>163</v>
      </c>
    </row>
    <row r="21" spans="1:16" s="35" customFormat="1" ht="12" customHeight="1" thickTop="1" thickBot="1">
      <c r="A21" s="87"/>
      <c r="B21" s="83" t="s">
        <v>142</v>
      </c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 t="s">
        <v>164</v>
      </c>
    </row>
    <row r="22" spans="1:16" s="35" customFormat="1" ht="12" customHeight="1" thickTop="1" thickBot="1">
      <c r="A22" s="87"/>
      <c r="B22" s="83" t="s">
        <v>143</v>
      </c>
      <c r="C22" s="84"/>
      <c r="D22" s="85"/>
      <c r="E22" s="67"/>
      <c r="F22" s="67"/>
      <c r="G22" s="67"/>
      <c r="H22" s="67"/>
      <c r="I22" s="67"/>
      <c r="J22" s="67"/>
      <c r="K22" s="81"/>
      <c r="L22" s="80">
        <v>5</v>
      </c>
      <c r="M22" s="80"/>
      <c r="N22" s="81"/>
      <c r="O22" s="82"/>
      <c r="P22" s="44" t="s">
        <v>165</v>
      </c>
    </row>
    <row r="23" spans="1:16" s="35" customFormat="1" ht="12" customHeight="1" thickTop="1" thickBot="1">
      <c r="A23" s="87"/>
      <c r="B23" s="83" t="s">
        <v>144</v>
      </c>
      <c r="C23" s="84"/>
      <c r="D23" s="85"/>
      <c r="E23" s="67"/>
      <c r="F23" s="67"/>
      <c r="G23" s="67"/>
      <c r="H23" s="67"/>
      <c r="I23" s="67"/>
      <c r="J23" s="67"/>
      <c r="K23" s="81"/>
      <c r="L23" s="80">
        <v>3</v>
      </c>
      <c r="M23" s="80"/>
      <c r="N23" s="81"/>
      <c r="O23" s="82"/>
      <c r="P23" s="44" t="s">
        <v>168</v>
      </c>
    </row>
    <row r="24" spans="1:16" s="35" customFormat="1" ht="12" customHeight="1" thickTop="1" thickBot="1">
      <c r="A24" s="87"/>
      <c r="B24" s="83" t="s">
        <v>144</v>
      </c>
      <c r="C24" s="84"/>
      <c r="D24" s="85"/>
      <c r="E24" s="67"/>
      <c r="F24" s="67"/>
      <c r="G24" s="67"/>
      <c r="H24" s="67"/>
      <c r="I24" s="67"/>
      <c r="J24" s="67"/>
      <c r="K24" s="81"/>
      <c r="L24" s="80" t="s">
        <v>141</v>
      </c>
      <c r="M24" s="80"/>
      <c r="N24" s="81"/>
      <c r="O24" s="82"/>
      <c r="P24" s="44" t="s">
        <v>169</v>
      </c>
    </row>
    <row r="25" spans="1:16" s="35" customFormat="1" ht="12" customHeight="1" thickTop="1" thickBot="1">
      <c r="A25" s="87"/>
      <c r="B25" s="83" t="s">
        <v>144</v>
      </c>
      <c r="C25" s="84"/>
      <c r="D25" s="85"/>
      <c r="E25" s="67"/>
      <c r="F25" s="67"/>
      <c r="G25" s="67"/>
      <c r="H25" s="67"/>
      <c r="I25" s="67"/>
      <c r="J25" s="67"/>
      <c r="K25" s="81"/>
      <c r="L25" s="80" t="s">
        <v>141</v>
      </c>
      <c r="M25" s="80"/>
      <c r="N25" s="81"/>
      <c r="O25" s="82"/>
      <c r="P25" s="44" t="s">
        <v>169</v>
      </c>
    </row>
    <row r="26" spans="1:16" s="35" customFormat="1" ht="12" customHeight="1" thickTop="1" thickBot="1">
      <c r="A26" s="87"/>
      <c r="B26" s="83" t="s">
        <v>144</v>
      </c>
      <c r="C26" s="84"/>
      <c r="D26" s="85"/>
      <c r="E26" s="67"/>
      <c r="F26" s="67"/>
      <c r="G26" s="67"/>
      <c r="H26" s="67"/>
      <c r="I26" s="67"/>
      <c r="J26" s="67"/>
      <c r="K26" s="81"/>
      <c r="L26" s="80">
        <v>10</v>
      </c>
      <c r="M26" s="80"/>
      <c r="N26" s="81"/>
      <c r="O26" s="82"/>
      <c r="P26" s="44" t="s">
        <v>169</v>
      </c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 t="s">
        <v>169</v>
      </c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55</v>
      </c>
      <c r="J31" s="107" t="s">
        <v>7</v>
      </c>
      <c r="K31" s="108"/>
      <c r="L31" s="108"/>
      <c r="M31" s="108"/>
      <c r="N31" s="108"/>
      <c r="O31" s="108"/>
      <c r="P31" s="3">
        <v>2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2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55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Irene P. Obong</v>
      </c>
      <c r="B52" s="144"/>
      <c r="C52" s="145"/>
      <c r="D52" s="145"/>
      <c r="E52" s="145"/>
      <c r="F52" s="145"/>
      <c r="G52" s="145" t="str">
        <f>I6</f>
        <v>Vivian Jumadao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opLeftCell="B1" zoomScale="200" zoomScaleNormal="200" workbookViewId="0">
      <selection activeCell="U6" sqref="U6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8.95" customHeight="1" thickBot="1">
      <c r="A3" s="256" t="str">
        <f>'Summary of Activities'!A6</f>
        <v>Calbayog</v>
      </c>
      <c r="B3" s="256"/>
      <c r="C3" s="256"/>
      <c r="D3" s="256"/>
      <c r="E3" s="256"/>
      <c r="F3" s="256" t="str">
        <f>'Summary of Activities'!I6</f>
        <v>Vivian Jumadao</v>
      </c>
      <c r="G3" s="256"/>
      <c r="H3" s="256"/>
      <c r="I3" s="256"/>
      <c r="J3" s="256"/>
      <c r="K3" s="256"/>
      <c r="L3" s="256" t="str">
        <f>'Summary of Activities'!N6</f>
        <v>Irene P. Obong</v>
      </c>
      <c r="M3" s="256"/>
      <c r="N3" s="256"/>
      <c r="O3" s="256"/>
      <c r="P3" s="256"/>
      <c r="Q3" s="256"/>
      <c r="R3" s="256" t="str">
        <f>'Summary of Activities'!H6</f>
        <v>3-A</v>
      </c>
      <c r="S3" s="256"/>
      <c r="T3" s="297">
        <f>'Summary of Activities'!K2</f>
        <v>44044</v>
      </c>
      <c r="U3" s="297"/>
      <c r="V3" s="297"/>
      <c r="W3" s="297"/>
      <c r="X3" s="298" t="str">
        <f>'Summary of Activities'!O8</f>
        <v>September 02, 2020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 t="str">
        <f>'Summary of Activities'!B19</f>
        <v>August 04, 2020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/>
      <c r="Y5" s="276" t="s">
        <v>52</v>
      </c>
      <c r="Z5" s="276"/>
      <c r="AA5" s="277"/>
    </row>
    <row r="6" spans="1:27" s="7" customFormat="1" ht="13.5" thickBot="1">
      <c r="A6" s="263"/>
      <c r="B6" s="266"/>
      <c r="C6" s="46"/>
      <c r="D6" s="47"/>
      <c r="E6" s="48"/>
      <c r="F6" s="49">
        <v>20</v>
      </c>
      <c r="G6" s="47">
        <v>60</v>
      </c>
      <c r="H6" s="50">
        <v>10000</v>
      </c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145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146</v>
      </c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 t="str">
        <f>'Summary of Activities'!B20</f>
        <v>August 04, 2020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/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>
        <v>375</v>
      </c>
      <c r="P11" s="47">
        <v>40</v>
      </c>
      <c r="Q11" s="48">
        <v>15000</v>
      </c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 t="s">
        <v>147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 t="s">
        <v>148</v>
      </c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 t="str">
        <f>'Summary of Activities'!B21</f>
        <v>August 04, 2020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>
        <v>100</v>
      </c>
      <c r="M16" s="47">
        <v>40</v>
      </c>
      <c r="N16" s="50">
        <v>15000</v>
      </c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 t="s">
        <v>149</v>
      </c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 t="s">
        <v>150</v>
      </c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 t="str">
        <f>'Summary of Activities'!B22</f>
        <v>August 10, 2020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>
        <v>50</v>
      </c>
      <c r="P21" s="47">
        <v>60</v>
      </c>
      <c r="Q21" s="48">
        <v>6000</v>
      </c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 t="s">
        <v>151</v>
      </c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 t="s">
        <v>152</v>
      </c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 t="str">
        <f>'Summary of Activities'!B23</f>
        <v>August 17, 2020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>
        <v>78</v>
      </c>
      <c r="M26" s="47">
        <v>50</v>
      </c>
      <c r="N26" s="50">
        <v>6000</v>
      </c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 t="s">
        <v>153</v>
      </c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 t="s">
        <v>154</v>
      </c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 t="str">
        <f>'Summary of Activities'!B24</f>
        <v>August 17, 2020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>
        <v>15</v>
      </c>
      <c r="P31" s="47">
        <v>150</v>
      </c>
      <c r="Q31" s="48">
        <v>2000</v>
      </c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 t="s">
        <v>155</v>
      </c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 t="s">
        <v>156</v>
      </c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 t="str">
        <f>'Summary of Activities'!B25</f>
        <v>August 17, 2020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>
        <v>189</v>
      </c>
      <c r="P36" s="47">
        <v>150</v>
      </c>
      <c r="Q36" s="48">
        <v>5500</v>
      </c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 t="s">
        <v>157</v>
      </c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 t="s">
        <v>158</v>
      </c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 t="str">
        <f>'Summary of Activities'!B26</f>
        <v>August 17, 2020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>
        <v>189</v>
      </c>
      <c r="P41" s="47">
        <v>150</v>
      </c>
      <c r="Q41" s="48">
        <v>6000</v>
      </c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 t="s">
        <v>159</v>
      </c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 t="s">
        <v>158</v>
      </c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4.25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20</v>
      </c>
      <c r="G48" s="206"/>
      <c r="H48" s="205">
        <f>G6+G11+G16+G21+G26+G31+G36+G41</f>
        <v>60</v>
      </c>
      <c r="I48" s="206"/>
      <c r="J48" s="211">
        <f>H6+H11+H16+H21+H26+H31+H36+H41</f>
        <v>10000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0</v>
      </c>
      <c r="G49" s="206"/>
      <c r="H49" s="205">
        <f>J6+J11+J16+J21+J26+J31+J36+J41</f>
        <v>0</v>
      </c>
      <c r="I49" s="206"/>
      <c r="J49" s="211">
        <f>K6+K11+K16+K21+K26+K31+K36+K41</f>
        <v>0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178</v>
      </c>
      <c r="G50" s="206"/>
      <c r="H50" s="205">
        <f>M6+M11+M16+M21+M26+M31+M36+M41</f>
        <v>90</v>
      </c>
      <c r="I50" s="206"/>
      <c r="J50" s="211">
        <f>N6+N11+N16+N21+N26+N31+N36+N41</f>
        <v>21000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818</v>
      </c>
      <c r="G51" s="206"/>
      <c r="H51" s="205">
        <f>P6+P11+P16+P21+P26+P31+P36+P41</f>
        <v>550</v>
      </c>
      <c r="I51" s="206"/>
      <c r="J51" s="211">
        <f>Q6+Q11+Q16+Q21+Q26+Q31+Q36+Q41</f>
        <v>34500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9" t="s">
        <v>56</v>
      </c>
      <c r="B55" s="240"/>
      <c r="C55" s="240"/>
      <c r="D55" s="240"/>
      <c r="E55" s="241"/>
      <c r="F55" s="236">
        <f>SUM(F47:G53)</f>
        <v>1016</v>
      </c>
      <c r="G55" s="237"/>
      <c r="H55" s="236">
        <f>SUM(H47:I53)</f>
        <v>700</v>
      </c>
      <c r="I55" s="237"/>
      <c r="J55" s="233">
        <f>SUM(J47:L53)</f>
        <v>65500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2020-07-15T07:23:56Z</cp:lastPrinted>
  <dcterms:created xsi:type="dcterms:W3CDTF">2013-07-03T03:04:40Z</dcterms:created>
  <dcterms:modified xsi:type="dcterms:W3CDTF">2020-09-02T06:23:51Z</dcterms:modified>
</cp:coreProperties>
</file>