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cuments\rc calbayog 2020-2021\"/>
    </mc:Choice>
  </mc:AlternateContent>
  <xr:revisionPtr revIDLastSave="0" documentId="13_ncr:1_{4F059884-4AE9-4F02-8A26-8CAF1BFCB085}" xr6:coauthVersionLast="45" xr6:coauthVersionMax="45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8" i="5"/>
  <c r="H47" i="5"/>
  <c r="H49" i="5"/>
  <c r="H50" i="5"/>
  <c r="H52" i="5"/>
  <c r="H55" i="5"/>
  <c r="F53" i="5"/>
  <c r="F51" i="5"/>
  <c r="F48" i="5"/>
  <c r="F47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D8485D66-E3EA-471D-B66A-2FEC34BE8DE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A67FE2D0-37D1-4836-871F-FCA30921159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273291D0-7346-4F3F-95A7-B9BB0F2DF2E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15F995DC-BD35-48AA-964A-8B4D3B7FDA7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813B3089-EA37-4D26-8C3C-7687DCA3D55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<sst xmlns="http://schemas.openxmlformats.org/spreadsheetml/2006/main" count="285" uniqueCount="164">
  <si>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</si>
  <si>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</si>
  <si>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</si>
  <si>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</si>
  <si>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</si>
  <si>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</si>
  <si>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</si>
  <si>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</si>
  <si>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</si>
  <si>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</si>
  <si>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</si>
  <si>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</si>
  <si>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</si>
  <si>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</si>
  <si>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</si>
  <si>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</si>
  <si>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</si>
  <si>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</si>
  <si>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</si>
  <si>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</si>
  <si>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</si>
  <si>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</si>
  <si>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</si>
  <si>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</si>
  <si>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</si>
  <si>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</si>
  <si>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</si>
  <si>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</si>
  <si>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</si>
  <si>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</si>
  <si>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</si>
  <si>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</si>
  <si>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</si>
  <si>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</si>
  <si>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</si>
  <si>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</si>
  <si>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</si>
  <si>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</si>
  <si>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</si>
  <si>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</si>
  <si>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</si>
  <si>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</si>
  <si>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</si>
  <si>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</si>
  <si>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</si>
  <si>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</si>
  <si>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</si>
  <si>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</si>
  <si>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</si>
  <si>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</si>
  <si>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</si>
  <si>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</si>
  <si>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</si>
  <si>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</si>
  <si>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</si>
  <si>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</si>
  <si>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</si>
  <si>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</si>
  <si>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</si>
  <si>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</si>
  <si>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</si>
  <si>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</si>
  <si>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</si>
  <si>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</si>
  <si>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</si>
  <si>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</si>
  <si>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</si>
  <si>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</si>
  <si>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</si>
  <si>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</si>
  <si>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</si>
  <si>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</si>
  <si>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</si>
  <si>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</si>
  <si>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</si>
  <si>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</si>
  <si>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</si>
  <si>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</si>
  <si>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</si>
  <si>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</si>
  <si>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</si>
  <si>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</si>
  <si>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</si>
  <si>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</si>
  <si>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</si>
  <si>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</si>
  <si>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</si>
  <si>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</si>
  <si>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</si>
  <si>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</si>
  <si>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</si>
  <si>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</si>
  <si>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</si>
  <si>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</si>
  <si>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</si>
  <si>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</si>
  <si>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</si>
  <si>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</si>
  <si>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</si>
  <si>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</si>
  <si>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</si>
  <si>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</si>
  <si>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</si>
  <si>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</si>
  <si>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</si>
  <si>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</si>
  <si>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</si>
  <si>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</si>
  <si>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</si>
  <si>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</si>
  <si>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</si>
  <si>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</si>
  <si>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</si>
  <si>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</si>
  <si>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</si>
  <si>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</si>
  <si>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</si>
  <si>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</si>
  <si>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</si>
  <si>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</si>
  <si>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</si>
  <si>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</si>
  <si>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</si>
  <si>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</si>
  <si>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</si>
  <si>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</si>
  <si>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</si>
  <si>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</si>
  <si>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</si>
  <si>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</si>
  <si>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</si>
  <si>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</si>
  <si>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</si>
  <si>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</si>
  <si>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</si>
  <si>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</si>
  <si>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</si>
  <si>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Calbayog</t>
  </si>
  <si>
    <t>Irene P. Obong</t>
  </si>
  <si>
    <t>Vivian Jumadao</t>
  </si>
  <si>
    <t>Ronaldo M. Obong</t>
  </si>
  <si>
    <t>August 17, 2020</t>
  </si>
  <si>
    <t>LSIs and frontliners in Pilot Central School Quarantine Facility</t>
  </si>
  <si>
    <t>residents in Brgy Obo-Ob, Calbayog City</t>
  </si>
  <si>
    <t>school children of Saputan Elementary School and Jimautan Elementary School</t>
  </si>
  <si>
    <t>MSSS Resource Center, Payahan, Calbayog City</t>
  </si>
  <si>
    <t>Brgy Saputan, Calbayog City</t>
  </si>
  <si>
    <t>August 29, 2020</t>
  </si>
  <si>
    <t>August 28, 2020</t>
  </si>
  <si>
    <t>Brgy Binaliw, Calbayog City</t>
  </si>
  <si>
    <t>Brgy Manguinoo, Calbayog City</t>
  </si>
  <si>
    <t>September 02, 2020</t>
  </si>
  <si>
    <t>Distribution of vegetable seeds</t>
  </si>
  <si>
    <t>4Ps beneficiaries in Brgy Saputan</t>
  </si>
  <si>
    <t>Distribution of fruit bearing trees</t>
  </si>
  <si>
    <t>kids in Brgy Saputan and Brgy Jimautan</t>
  </si>
  <si>
    <t>Feeding Activity to children of Brgy Saputan and Brgy Jimautan</t>
  </si>
  <si>
    <t>Pre-Natal Check-Up and Distribution of vitamins to pregnant women</t>
  </si>
  <si>
    <t>Orientation on Insurgency</t>
  </si>
  <si>
    <t>Turnover of Basic Fishing Kits</t>
  </si>
  <si>
    <t>Distribution of Basic Starter Kits for Bread Making</t>
  </si>
  <si>
    <t>Distribution of school supplies, books and other learning materials</t>
  </si>
  <si>
    <t>7 fishermen from Brgy Manguinoo, 2 from Brgy Bagacay and 3 from Brgy Bantian</t>
  </si>
  <si>
    <t>10 from Brgy Manguinoo, 14 from Brgy Bantian, 2 from Brgy Hamorawon and 1 from Brgy Capoocan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</si>
</sst>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16" zoomScaleNormal="100" zoomScaleSheetLayoutView="100" workbookViewId="0">
      <selection activeCell="B26" sqref="B26:C2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44044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137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151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/>
      <c r="C11" s="155"/>
      <c r="D11" s="113"/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 t="s">
        <v>147</v>
      </c>
      <c r="C15" s="157"/>
      <c r="D15" s="97"/>
      <c r="E15" s="98"/>
      <c r="F15" s="99">
        <v>10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145</v>
      </c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 t="s">
        <v>141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10</v>
      </c>
      <c r="M19" s="63"/>
      <c r="N19" s="62"/>
      <c r="O19" s="176"/>
      <c r="P19" s="44" t="s">
        <v>146</v>
      </c>
    </row>
    <row r="20" spans="1:16" s="35" customFormat="1" ht="12" customHeight="1" thickTop="1" thickBot="1">
      <c r="A20" s="181"/>
      <c r="B20" s="156" t="s">
        <v>141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10</v>
      </c>
      <c r="M20" s="63"/>
      <c r="N20" s="62"/>
      <c r="O20" s="176"/>
      <c r="P20" s="44" t="s">
        <v>146</v>
      </c>
    </row>
    <row r="21" spans="1:16" s="35" customFormat="1" ht="12" customHeight="1" thickTop="1" thickBot="1">
      <c r="A21" s="181"/>
      <c r="B21" s="156" t="s">
        <v>141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10</v>
      </c>
      <c r="M21" s="63"/>
      <c r="N21" s="62"/>
      <c r="O21" s="176"/>
      <c r="P21" s="44" t="s">
        <v>146</v>
      </c>
    </row>
    <row r="22" spans="1:16" s="35" customFormat="1" ht="12" customHeight="1" thickTop="1" thickBot="1">
      <c r="A22" s="181"/>
      <c r="B22" s="156" t="s">
        <v>141</v>
      </c>
      <c r="C22" s="157"/>
      <c r="D22" s="60"/>
      <c r="E22" s="61"/>
      <c r="F22" s="61"/>
      <c r="G22" s="61"/>
      <c r="H22" s="61"/>
      <c r="I22" s="61"/>
      <c r="J22" s="61"/>
      <c r="K22" s="62"/>
      <c r="L22" s="63">
        <v>10</v>
      </c>
      <c r="M22" s="63"/>
      <c r="N22" s="62"/>
      <c r="O22" s="176"/>
      <c r="P22" s="44" t="s">
        <v>146</v>
      </c>
    </row>
    <row r="23" spans="1:16" s="35" customFormat="1" ht="12" customHeight="1" thickTop="1" thickBot="1">
      <c r="A23" s="181"/>
      <c r="B23" s="156" t="s">
        <v>141</v>
      </c>
      <c r="C23" s="157"/>
      <c r="D23" s="60"/>
      <c r="E23" s="61"/>
      <c r="F23" s="61"/>
      <c r="G23" s="61"/>
      <c r="H23" s="61"/>
      <c r="I23" s="61"/>
      <c r="J23" s="61"/>
      <c r="K23" s="62"/>
      <c r="L23" s="63">
        <v>10</v>
      </c>
      <c r="M23" s="63"/>
      <c r="N23" s="62"/>
      <c r="O23" s="176"/>
      <c r="P23" s="44" t="s">
        <v>146</v>
      </c>
    </row>
    <row r="24" spans="1:16" s="35" customFormat="1" ht="12" customHeight="1" thickTop="1" thickBot="1">
      <c r="A24" s="181"/>
      <c r="B24" s="156" t="s">
        <v>141</v>
      </c>
      <c r="C24" s="157"/>
      <c r="D24" s="60"/>
      <c r="E24" s="61"/>
      <c r="F24" s="61"/>
      <c r="G24" s="61"/>
      <c r="H24" s="61"/>
      <c r="I24" s="61"/>
      <c r="J24" s="61"/>
      <c r="K24" s="62"/>
      <c r="L24" s="63">
        <v>10</v>
      </c>
      <c r="M24" s="63"/>
      <c r="N24" s="62"/>
      <c r="O24" s="176"/>
      <c r="P24" s="44" t="s">
        <v>146</v>
      </c>
    </row>
    <row r="25" spans="1:16" s="35" customFormat="1" ht="12" customHeight="1" thickTop="1" thickBot="1">
      <c r="A25" s="181"/>
      <c r="B25" s="156" t="s">
        <v>148</v>
      </c>
      <c r="C25" s="157"/>
      <c r="D25" s="60"/>
      <c r="E25" s="61"/>
      <c r="F25" s="61"/>
      <c r="G25" s="61"/>
      <c r="H25" s="61"/>
      <c r="I25" s="61"/>
      <c r="J25" s="61"/>
      <c r="K25" s="62"/>
      <c r="L25" s="63">
        <v>9</v>
      </c>
      <c r="M25" s="63"/>
      <c r="N25" s="62"/>
      <c r="O25" s="176"/>
      <c r="P25" s="44" t="s">
        <v>149</v>
      </c>
    </row>
    <row r="26" spans="1:16" s="35" customFormat="1" ht="12" customHeight="1" thickTop="1" thickBot="1">
      <c r="A26" s="181"/>
      <c r="B26" s="156" t="s">
        <v>148</v>
      </c>
      <c r="C26" s="157"/>
      <c r="D26" s="60"/>
      <c r="E26" s="61"/>
      <c r="F26" s="61"/>
      <c r="G26" s="61"/>
      <c r="H26" s="61"/>
      <c r="I26" s="61"/>
      <c r="J26" s="61"/>
      <c r="K26" s="62"/>
      <c r="L26" s="63">
        <v>9</v>
      </c>
      <c r="M26" s="63"/>
      <c r="N26" s="62"/>
      <c r="O26" s="176"/>
      <c r="P26" s="44" t="s">
        <v>150</v>
      </c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55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55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Irene P. Obong</v>
      </c>
      <c r="B52" s="144"/>
      <c r="C52" s="145"/>
      <c r="D52" s="145"/>
      <c r="E52" s="145"/>
      <c r="F52" s="145"/>
      <c r="G52" s="145" t="str">
        <f>I6</f>
        <v>Vivian Jumadao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G43" zoomScale="200" zoomScaleNormal="200" workbookViewId="0">
      <selection activeCell="U6" sqref="U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Calbayog</v>
      </c>
      <c r="B3" s="266"/>
      <c r="C3" s="266"/>
      <c r="D3" s="266"/>
      <c r="E3" s="266"/>
      <c r="F3" s="266" t="str">
        <f>'Summary of Activities'!I6</f>
        <v>Vivian Jumadao</v>
      </c>
      <c r="G3" s="266"/>
      <c r="H3" s="266"/>
      <c r="I3" s="266"/>
      <c r="J3" s="266"/>
      <c r="K3" s="266"/>
      <c r="L3" s="266" t="str">
        <f>'Summary of Activities'!N6</f>
        <v>Irene P. Obong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44044</v>
      </c>
      <c r="U3" s="213"/>
      <c r="V3" s="213"/>
      <c r="W3" s="213"/>
      <c r="X3" s="214" t="str">
        <f>'Summary of Activities'!O8</f>
        <v>September 02, 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 t="str">
        <f>'Summary of Activities'!B19</f>
        <v>August 17, 2020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42</v>
      </c>
      <c r="J6" s="47">
        <v>150</v>
      </c>
      <c r="K6" s="48">
        <v>3000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152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153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>August 17, 2020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>
        <v>42</v>
      </c>
      <c r="V11" s="47">
        <v>150</v>
      </c>
      <c r="W11" s="50">
        <v>3500</v>
      </c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154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153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>August 17, 2020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200</v>
      </c>
      <c r="P16" s="47">
        <v>150</v>
      </c>
      <c r="Q16" s="48">
        <v>3500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156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155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 t="str">
        <f>'Summary of Activities'!B22</f>
        <v>August 17, 2020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>
        <v>12</v>
      </c>
      <c r="D21" s="47">
        <v>150</v>
      </c>
      <c r="E21" s="48">
        <v>3000</v>
      </c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 t="s">
        <v>157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 t="s">
        <v>142</v>
      </c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 t="str">
        <f>'Summary of Activities'!B23</f>
        <v>August 17, 2020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>
        <v>35</v>
      </c>
      <c r="M26" s="47">
        <v>150</v>
      </c>
      <c r="N26" s="50">
        <v>2000</v>
      </c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 t="s">
        <v>158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 t="s">
        <v>143</v>
      </c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 t="str">
        <f>'Summary of Activities'!B24</f>
        <v>August 17, 2020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>
        <v>189</v>
      </c>
      <c r="G31" s="47">
        <v>150</v>
      </c>
      <c r="H31" s="50">
        <v>12000</v>
      </c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 t="s">
        <v>161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 t="s">
        <v>144</v>
      </c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 t="str">
        <f>'Summary of Activities'!B25</f>
        <v>August 28, 2020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>
        <v>12</v>
      </c>
      <c r="J36" s="47">
        <v>140</v>
      </c>
      <c r="K36" s="48">
        <v>25000</v>
      </c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 t="s">
        <v>159</v>
      </c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 t="s">
        <v>162</v>
      </c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 t="str">
        <f>'Summary of Activities'!B26</f>
        <v>August 28, 2020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>
        <v>27</v>
      </c>
      <c r="J41" s="47">
        <v>140</v>
      </c>
      <c r="K41" s="48">
        <v>20000</v>
      </c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 t="s">
        <v>160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 t="s">
        <v>163</v>
      </c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12</v>
      </c>
      <c r="G47" s="282"/>
      <c r="H47" s="281">
        <f>D6+D11+D16+D21+D26+D31+D36+D41</f>
        <v>150</v>
      </c>
      <c r="I47" s="282"/>
      <c r="J47" s="210">
        <f>E6+E11+E16+E21+E26+E31+E36+E41</f>
        <v>3000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189</v>
      </c>
      <c r="G48" s="282"/>
      <c r="H48" s="281">
        <f>G6+G11+G16+G21+G26+G31+G36+G41</f>
        <v>150</v>
      </c>
      <c r="I48" s="282"/>
      <c r="J48" s="210">
        <f>H6+H11+H16+H21+H26+H31+H36+H41</f>
        <v>12000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81</v>
      </c>
      <c r="G49" s="282"/>
      <c r="H49" s="281">
        <f>J6+J11+J16+J21+J26+J31+J36+J41</f>
        <v>430</v>
      </c>
      <c r="I49" s="282"/>
      <c r="J49" s="210">
        <f>K6+K11+K16+K21+K26+K31+K36+K41</f>
        <v>48000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35</v>
      </c>
      <c r="G50" s="282"/>
      <c r="H50" s="281">
        <f>M6+M11+M16+M21+M26+M31+M36+M41</f>
        <v>150</v>
      </c>
      <c r="I50" s="282"/>
      <c r="J50" s="210">
        <f>N6+N11+N16+N21+N26+N31+N36+N41</f>
        <v>2000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200</v>
      </c>
      <c r="G51" s="282"/>
      <c r="H51" s="281">
        <f>P6+P11+P16+P21+P26+P31+P36+P41</f>
        <v>150</v>
      </c>
      <c r="I51" s="282"/>
      <c r="J51" s="210">
        <f>Q6+Q11+Q16+Q21+Q26+Q31+Q36+Q41</f>
        <v>3500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42</v>
      </c>
      <c r="G53" s="209"/>
      <c r="H53" s="208">
        <f>V6+V11+V16+V21+V26+V31+V36+V41</f>
        <v>150</v>
      </c>
      <c r="I53" s="209"/>
      <c r="J53" s="210">
        <f>W6+W11+W16+W21+W26+W31+W36+W41</f>
        <v>3500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559</v>
      </c>
      <c r="G55" s="272"/>
      <c r="H55" s="271">
        <f>SUM(H47:I53)</f>
        <v>1180</v>
      </c>
      <c r="I55" s="272"/>
      <c r="J55" s="268">
        <f>SUM(J47:L53)</f>
        <v>72000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2020-09-02T06:44:08Z</dcterms:modified>
</cp:coreProperties>
</file>