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91CCC22D-8A5A-4CB3-96F0-D4D1A2827719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Sheet1" sheetId="8" r:id="rId3"/>
    <sheet name="RI President Citation" sheetId="7" state="hidden" r:id="rId4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D8485D66-E3EA-471D-B66A-2FEC34BE8DE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A67FE2D0-37D1-4836-871F-FCA30921159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273291D0-7346-4F3F-95A7-B9BB0F2DF2E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15F995DC-BD35-48AA-964A-8B4D3B7FDA7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813B3089-EA37-4D26-8C3C-7687DCA3D55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<sst xmlns="http://schemas.openxmlformats.org/spreadsheetml/2006/main" count="291" uniqueCount="174">
  <si>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</si>
  <si>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</si>
  <si>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</si>
  <si>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</si>
  <si>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</si>
  <si>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</si>
  <si>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</si>
  <si>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</si>
  <si>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</si>
  <si>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</si>
  <si>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</si>
  <si>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</si>
  <si>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</si>
  <si>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</si>
  <si>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</si>
  <si>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</si>
  <si>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</si>
  <si>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</si>
  <si>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</si>
  <si>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</si>
  <si>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</si>
  <si>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</si>
  <si>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</si>
  <si>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</si>
  <si>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</si>
  <si>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</si>
  <si>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</si>
  <si>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</si>
  <si>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</si>
  <si>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</si>
  <si>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</si>
  <si>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</si>
  <si>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</si>
  <si>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</si>
  <si>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</si>
  <si>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</si>
  <si>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</si>
  <si>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</si>
  <si>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</si>
  <si>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</si>
  <si>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</si>
  <si>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</si>
  <si>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</si>
  <si>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</si>
  <si>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</si>
  <si>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</si>
  <si>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</si>
  <si>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</si>
  <si>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</si>
  <si>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</si>
  <si>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</si>
  <si>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</si>
  <si>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</si>
  <si>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</si>
  <si>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</si>
  <si>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</si>
  <si>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</si>
  <si>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</si>
  <si>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</si>
  <si>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</si>
  <si>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</si>
  <si>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</si>
  <si>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</si>
  <si>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</si>
  <si>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</si>
  <si>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</si>
  <si>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</si>
  <si>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</si>
  <si>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</si>
  <si>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</si>
  <si>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</si>
  <si>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</si>
  <si>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</si>
  <si>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</si>
  <si>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</si>
  <si>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</si>
  <si>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</si>
  <si>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</si>
  <si>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</si>
  <si>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</si>
  <si>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</si>
  <si>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</si>
  <si>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</si>
  <si>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</si>
  <si>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</si>
  <si>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</si>
  <si>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</si>
  <si>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</si>
  <si>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</si>
  <si>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</si>
  <si>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</si>
  <si>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</si>
  <si>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</si>
  <si>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</si>
  <si>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</si>
  <si>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</si>
  <si>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</si>
  <si>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</si>
  <si>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</si>
  <si>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</si>
  <si>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</si>
  <si>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</si>
  <si>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</si>
  <si>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</si>
  <si>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</si>
  <si>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</si>
  <si>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</si>
  <si>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</si>
  <si>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</si>
  <si>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</si>
  <si>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</si>
  <si>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</si>
  <si>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</si>
  <si>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</si>
  <si>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</si>
  <si>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</si>
  <si>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</si>
  <si>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</si>
  <si>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</si>
  <si>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</si>
  <si>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</si>
  <si>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</si>
  <si>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</si>
  <si>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</si>
  <si>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</si>
  <si>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</si>
  <si>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</si>
  <si>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</si>
  <si>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</si>
  <si>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</si>
  <si>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</si>
  <si>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</si>
  <si>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</si>
  <si>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</si>
  <si>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</si>
  <si>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</si>
  <si>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</si>
  <si>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Calbayog</t>
  </si>
  <si>
    <t>Irene P. Obong</t>
  </si>
  <si>
    <t>Vivian Jumadao</t>
  </si>
  <si>
    <t>Ronaldo M. Obong</t>
  </si>
  <si>
    <t>3,</t>
  </si>
  <si>
    <t>January 02, 2021</t>
  </si>
  <si>
    <t>via zoom</t>
  </si>
  <si>
    <t>Saj Café, Calbayog City</t>
  </si>
  <si>
    <t>Café Buenaventura, Calbayog City</t>
  </si>
  <si>
    <t>MSSS Resource Center, Payahan, Calbayog City</t>
  </si>
  <si>
    <t>December 01, 20</t>
  </si>
  <si>
    <t>December 12, 2020</t>
  </si>
  <si>
    <t>December 06, 2020</t>
  </si>
  <si>
    <t>December 09, 2020</t>
  </si>
  <si>
    <t>December 19, 2020</t>
  </si>
  <si>
    <t>Sacred Heart Plaza. Calbayog City</t>
  </si>
  <si>
    <t>December 05, 2020</t>
  </si>
  <si>
    <t>Brgy Tarabucan, Calbayog City</t>
  </si>
  <si>
    <t>December 03, 2020</t>
  </si>
  <si>
    <t>December 22, 2020</t>
  </si>
  <si>
    <t>Cdecember 22, 2020</t>
  </si>
  <si>
    <t>community in Calbayog</t>
  </si>
  <si>
    <t>Installation of Christmas lights at the Sacred Heart Plaza</t>
  </si>
  <si>
    <t>Curriculum Devt Committee Meeting with DepEd and Calbayog Chamber of Commerce</t>
  </si>
  <si>
    <t>senior high schools</t>
  </si>
  <si>
    <t>HIV/AIDS Awareness Campaign</t>
  </si>
  <si>
    <t>Turnover of Handwashing Station</t>
  </si>
  <si>
    <t>students and people of Brgy Tarabucan</t>
  </si>
  <si>
    <t>2nd Club Assembly</t>
  </si>
  <si>
    <t>Rotary Club of Calbayog</t>
  </si>
  <si>
    <t>SOS Annual Gift Giving</t>
  </si>
  <si>
    <t>SOS Children's Village Calbayog</t>
  </si>
  <si>
    <t>SOS Annual Donation</t>
  </si>
  <si>
    <t>youth and SK officials of 5 barangays in Calbayog Dist</t>
  </si>
  <si>
    <t>December 01-31, 2020</t>
  </si>
  <si>
    <t>Calbayog City</t>
  </si>
  <si>
    <t>Fundraising Initiative: Rotary Service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</si>
</sst>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4" zoomScaleNormal="100" zoomScaleSheetLayoutView="100" workbookViewId="0">
      <selection activeCell="P26" sqref="P2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44166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137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148</v>
      </c>
      <c r="C11" s="155"/>
      <c r="D11" s="113">
        <v>7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 t="s">
        <v>149</v>
      </c>
      <c r="C15" s="157"/>
      <c r="D15" s="97"/>
      <c r="E15" s="98"/>
      <c r="F15" s="99">
        <v>7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145</v>
      </c>
    </row>
    <row r="16" spans="1:16" s="35" customFormat="1" ht="12" customHeight="1" thickTop="1" thickBot="1">
      <c r="A16" s="181"/>
      <c r="B16" s="156" t="s">
        <v>150</v>
      </c>
      <c r="C16" s="157"/>
      <c r="D16" s="81"/>
      <c r="E16" s="68"/>
      <c r="F16" s="69"/>
      <c r="G16" s="70"/>
      <c r="H16" s="63">
        <v>6</v>
      </c>
      <c r="I16" s="82"/>
      <c r="J16" s="83"/>
      <c r="K16" s="64"/>
      <c r="L16" s="84"/>
      <c r="M16" s="61"/>
      <c r="N16" s="61"/>
      <c r="O16" s="66"/>
      <c r="P16" s="44" t="s">
        <v>144</v>
      </c>
    </row>
    <row r="17" spans="1:16" s="35" customFormat="1" ht="12" customHeight="1" thickTop="1" thickBot="1">
      <c r="A17" s="181"/>
      <c r="B17" s="156" t="s">
        <v>151</v>
      </c>
      <c r="C17" s="157"/>
      <c r="D17" s="81"/>
      <c r="E17" s="68"/>
      <c r="F17" s="68"/>
      <c r="G17" s="68"/>
      <c r="H17" s="69"/>
      <c r="I17" s="70"/>
      <c r="J17" s="63">
        <v>40</v>
      </c>
      <c r="K17" s="63"/>
      <c r="L17" s="71"/>
      <c r="M17" s="61"/>
      <c r="N17" s="61"/>
      <c r="O17" s="66"/>
      <c r="P17" s="44" t="s">
        <v>146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147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8</v>
      </c>
      <c r="M19" s="63"/>
      <c r="N19" s="62"/>
      <c r="O19" s="176"/>
      <c r="P19" s="44" t="s">
        <v>152</v>
      </c>
    </row>
    <row r="20" spans="1:16" s="35" customFormat="1" ht="12" customHeight="1" thickTop="1" thickBot="1">
      <c r="A20" s="181"/>
      <c r="B20" s="156" t="s">
        <v>155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10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 t="s">
        <v>153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9</v>
      </c>
      <c r="M21" s="63"/>
      <c r="N21" s="62"/>
      <c r="O21" s="176"/>
      <c r="P21" s="44" t="s">
        <v>154</v>
      </c>
    </row>
    <row r="22" spans="1:16" s="35" customFormat="1" ht="12" customHeight="1" thickTop="1" thickBot="1">
      <c r="A22" s="181"/>
      <c r="B22" s="156" t="s">
        <v>153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9</v>
      </c>
      <c r="M22" s="63"/>
      <c r="N22" s="62"/>
      <c r="O22" s="176"/>
      <c r="P22" s="44" t="s">
        <v>154</v>
      </c>
    </row>
    <row r="23" spans="1:16" s="35" customFormat="1" ht="12" customHeight="1" thickTop="1" thickBot="1">
      <c r="A23" s="181"/>
      <c r="B23" s="156" t="s">
        <v>151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40</v>
      </c>
      <c r="M23" s="63"/>
      <c r="N23" s="62"/>
      <c r="O23" s="176"/>
      <c r="P23" s="44" t="s">
        <v>146</v>
      </c>
    </row>
    <row r="24" spans="1:16" s="35" customFormat="1" ht="12" customHeight="1" thickTop="1" thickBot="1">
      <c r="A24" s="181"/>
      <c r="B24" s="156" t="s">
        <v>156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120</v>
      </c>
      <c r="M24" s="63"/>
      <c r="N24" s="62"/>
      <c r="O24" s="176"/>
      <c r="P24" s="44" t="s">
        <v>143</v>
      </c>
    </row>
    <row r="25" spans="1:16" s="35" customFormat="1" ht="12" customHeight="1" thickTop="1" thickBot="1">
      <c r="A25" s="181"/>
      <c r="B25" s="156" t="s">
        <v>157</v>
      </c>
      <c r="C25" s="157"/>
      <c r="D25" s="60"/>
      <c r="E25" s="61"/>
      <c r="F25" s="61"/>
      <c r="G25" s="61"/>
      <c r="H25" s="61"/>
      <c r="I25" s="61"/>
      <c r="J25" s="61"/>
      <c r="K25" s="62"/>
      <c r="L25" s="63">
        <v>120</v>
      </c>
      <c r="M25" s="63"/>
      <c r="N25" s="62"/>
      <c r="O25" s="176"/>
      <c r="P25" s="44" t="s">
        <v>143</v>
      </c>
    </row>
    <row r="26" spans="1:16" s="35" customFormat="1" ht="12" customHeight="1" thickTop="1" thickBot="1">
      <c r="A26" s="181"/>
      <c r="B26" s="156" t="s">
        <v>171</v>
      </c>
      <c r="C26" s="157"/>
      <c r="D26" s="60"/>
      <c r="E26" s="61"/>
      <c r="F26" s="61"/>
      <c r="G26" s="61"/>
      <c r="H26" s="61"/>
      <c r="I26" s="61"/>
      <c r="J26" s="61"/>
      <c r="K26" s="62"/>
      <c r="L26" s="63">
        <v>15</v>
      </c>
      <c r="M26" s="63"/>
      <c r="N26" s="62"/>
      <c r="O26" s="176"/>
      <c r="P26" s="44" t="s">
        <v>172</v>
      </c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55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55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Jumadao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B38" zoomScale="200" zoomScaleNormal="200" workbookViewId="0">
      <selection activeCell="E42" sqref="E42:P4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Calbayog</v>
      </c>
      <c r="B3" s="266"/>
      <c r="C3" s="266"/>
      <c r="D3" s="266"/>
      <c r="E3" s="266"/>
      <c r="F3" s="266" t="str">
        <f>'Summary of Activities'!I6</f>
        <v>Vivian Jumadao</v>
      </c>
      <c r="G3" s="266"/>
      <c r="H3" s="266"/>
      <c r="I3" s="266"/>
      <c r="J3" s="266"/>
      <c r="K3" s="266"/>
      <c r="L3" s="266" t="str">
        <f>'Summary of Activities'!N6</f>
        <v>Irene P. Obong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44166</v>
      </c>
      <c r="U3" s="213"/>
      <c r="V3" s="213"/>
      <c r="W3" s="213"/>
      <c r="X3" s="214" t="str">
        <f>'Summary of Activities'!O8</f>
        <v>January 02, 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>December 01, 20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2500</v>
      </c>
      <c r="J6" s="47">
        <v>400</v>
      </c>
      <c r="K6" s="48">
        <v>35000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158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>December 03, 2020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>
        <v>1500</v>
      </c>
      <c r="G11" s="47">
        <v>540</v>
      </c>
      <c r="H11" s="50">
        <v>5000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160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161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>December 05, 2020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>
        <v>70</v>
      </c>
      <c r="G16" s="47">
        <v>504</v>
      </c>
      <c r="H16" s="50">
        <v>10000</v>
      </c>
      <c r="I16" s="46"/>
      <c r="J16" s="47"/>
      <c r="K16" s="48"/>
      <c r="L16" s="49"/>
      <c r="M16" s="47"/>
      <c r="N16" s="50"/>
      <c r="O16" s="46">
        <v>70</v>
      </c>
      <c r="P16" s="47">
        <v>504</v>
      </c>
      <c r="Q16" s="48">
        <v>10000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162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170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 t="str">
        <f>'Summary of Activities'!B22</f>
        <v>December 05, 2020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1974</v>
      </c>
      <c r="P21" s="47">
        <v>504</v>
      </c>
      <c r="Q21" s="48">
        <v>50000</v>
      </c>
      <c r="R21" s="49">
        <v>1974</v>
      </c>
      <c r="S21" s="47">
        <v>504</v>
      </c>
      <c r="T21" s="50">
        <v>50000</v>
      </c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163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164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 t="str">
        <f>'Summary of Activities'!B23</f>
        <v>December 19, 2020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>
        <v>40</v>
      </c>
      <c r="J26" s="47">
        <v>740</v>
      </c>
      <c r="K26" s="48">
        <v>25000</v>
      </c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165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166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 t="str">
        <f>'Summary of Activities'!B24</f>
        <v>December 22, 2020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>
        <v>110</v>
      </c>
      <c r="D31" s="47">
        <v>650</v>
      </c>
      <c r="E31" s="48">
        <v>20000</v>
      </c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 t="s">
        <v>169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 t="s">
        <v>168</v>
      </c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 t="str">
        <f>'Summary of Activities'!B25</f>
        <v>Cdecember 22, 2020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>
        <v>110</v>
      </c>
      <c r="D36" s="47">
        <v>650</v>
      </c>
      <c r="E36" s="48">
        <v>40000</v>
      </c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 t="s">
        <v>141</v>
      </c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 t="s">
        <v>167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 t="s">
        <v>168</v>
      </c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 t="str">
        <f>'Summary of Activities'!B26</f>
        <v>December 01-31, 2020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>
        <v>500</v>
      </c>
      <c r="J41" s="47">
        <v>2000</v>
      </c>
      <c r="K41" s="48">
        <v>57000</v>
      </c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 t="s">
        <v>173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220</v>
      </c>
      <c r="G47" s="282"/>
      <c r="H47" s="281">
        <f>D6+D11+D16+D21+D26+D31+D36+D41</f>
        <v>1300</v>
      </c>
      <c r="I47" s="282"/>
      <c r="J47" s="210">
        <f>E6+E11+E16+E21+E26+E31+E36+E41</f>
        <v>60000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1570</v>
      </c>
      <c r="G48" s="282"/>
      <c r="H48" s="281">
        <f>G6+G11+G16+G21+G26+G31+G36+G41</f>
        <v>1044</v>
      </c>
      <c r="I48" s="282"/>
      <c r="J48" s="210">
        <f>H6+H11+H16+H21+H26+H31+H36+H41</f>
        <v>15000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3040</v>
      </c>
      <c r="G49" s="282"/>
      <c r="H49" s="281">
        <f>J6+J11+J16+J21+J26+J31+J36+J41</f>
        <v>3140</v>
      </c>
      <c r="I49" s="282"/>
      <c r="J49" s="210">
        <f>K6+K11+K16+K21+K26+K31+K36+K41</f>
        <v>117000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2044</v>
      </c>
      <c r="G51" s="282"/>
      <c r="H51" s="281">
        <f>P6+P11+P16+P21+P26+P31+P36+P41</f>
        <v>1008</v>
      </c>
      <c r="I51" s="282"/>
      <c r="J51" s="210">
        <f>Q6+Q11+Q16+Q21+Q26+Q31+Q36+Q41</f>
        <v>60000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1974</v>
      </c>
      <c r="G52" s="282"/>
      <c r="H52" s="281">
        <f>S6+S11+S16+S21+S26+S31+S36+S41</f>
        <v>504</v>
      </c>
      <c r="I52" s="282"/>
      <c r="J52" s="210">
        <f>T6+T11+T16+T21+T26+T31+T36+T41</f>
        <v>50000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8848</v>
      </c>
      <c r="G55" s="272"/>
      <c r="H55" s="271">
        <f>SUM(H47:I53)</f>
        <v>6996</v>
      </c>
      <c r="I55" s="272"/>
      <c r="J55" s="268">
        <f>SUM(J47:L53)</f>
        <v>302000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2F65-CAC0-4F3C-9E4F-38F8EE51097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Sheet1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2021-01-02T10:45:00Z</dcterms:modified>
</cp:coreProperties>
</file>