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ocuments\rc calbayog 2020-2021\"/>
    </mc:Choice>
  </mc:AlternateContent>
  <xr:revisionPtr revIDLastSave="0" documentId="13_ncr:1_{A609BDC1-0E92-47DF-BF95-97F2892E8F30}" xr6:coauthVersionLast="45" xr6:coauthVersionMax="45" xr10:uidLastSave="{00000000-0000-0000-0000-000000000000}"/>
  <bookViews>
    <workbookView xWindow="-120" yWindow="-120" windowWidth="20730" windowHeight="1116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8" i="5"/>
  <c r="H47" i="5"/>
  <c r="H49" i="5"/>
  <c r="H50" i="5"/>
  <c r="H52" i="5"/>
  <c r="H55" i="5"/>
  <c r="F53" i="5"/>
  <c r="F51" i="5"/>
  <c r="F48" i="5"/>
  <c r="F47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<sst xmlns="http://schemas.openxmlformats.org/spreadsheetml/2006/main" count="267" uniqueCount="156">
  <si>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</si>
  <si>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</si>
  <si>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</si>
  <si>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</si>
  <si>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</si>
  <si>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</si>
  <si>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</si>
  <si>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</si>
  <si>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</si>
  <si>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</si>
  <si>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</si>
  <si>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</si>
  <si>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</si>
  <si>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</si>
  <si>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</si>
  <si>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</si>
  <si>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</si>
  <si>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</si>
  <si>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</si>
  <si>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</si>
  <si>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</si>
  <si>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</si>
  <si>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</si>
  <si>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</si>
  <si>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</si>
  <si>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</si>
  <si>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</si>
  <si>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</si>
  <si>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</si>
  <si>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</si>
  <si>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</si>
  <si>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</si>
  <si>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</si>
  <si>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</si>
  <si>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</si>
  <si>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</si>
  <si>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</si>
  <si>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</si>
  <si>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</si>
  <si>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</si>
  <si>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</si>
  <si>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</si>
  <si>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</si>
  <si>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</si>
  <si>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</si>
  <si>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</si>
  <si>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</si>
  <si>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</si>
  <si>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</si>
  <si>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</si>
  <si>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</si>
  <si>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</si>
  <si>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</si>
  <si>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</si>
  <si>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</si>
  <si>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</si>
  <si>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</si>
  <si>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</si>
  <si>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</si>
  <si>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</si>
  <si>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</si>
  <si>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</si>
  <si>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</si>
  <si>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</si>
  <si>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</si>
  <si>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</si>
  <si>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</si>
  <si>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</si>
  <si>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</si>
  <si>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</si>
  <si>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</si>
  <si>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</si>
  <si>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</si>
  <si>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</si>
  <si>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</si>
  <si>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</si>
  <si>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</si>
  <si>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</si>
  <si>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</si>
  <si>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</si>
  <si>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</si>
  <si>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</si>
  <si>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</si>
  <si>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</si>
  <si>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</si>
  <si>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</si>
  <si>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</si>
  <si>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</si>
  <si>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</si>
  <si>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</si>
  <si>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</si>
  <si>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</si>
  <si>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</si>
  <si>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</si>
  <si>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</si>
  <si>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</si>
  <si>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</si>
  <si>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</si>
  <si>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</si>
  <si>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</si>
  <si>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</si>
  <si>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</si>
  <si>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</si>
  <si>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</si>
  <si>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</si>
  <si>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</si>
  <si>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</si>
  <si>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</si>
  <si>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</si>
  <si>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</si>
  <si>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</si>
  <si>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</si>
  <si>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</si>
  <si>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</si>
  <si>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</si>
  <si>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</si>
  <si>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</si>
  <si>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</si>
  <si>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</si>
  <si>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</si>
  <si>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</si>
  <si>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</si>
  <si>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</si>
  <si>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</si>
  <si>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</si>
  <si>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</si>
  <si>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</si>
  <si>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</si>
  <si>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</si>
  <si>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</si>
  <si>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</si>
  <si>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</si>
  <si>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</si>
  <si>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</si>
  <si>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</si>
  <si>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</si>
  <si>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COVID 19 Response: Turnover of PPEs and face masks</t>
  </si>
  <si>
    <t>3-A</t>
  </si>
  <si>
    <t>Calbayog</t>
  </si>
  <si>
    <t>Vivian Jumagdao</t>
  </si>
  <si>
    <t>Irene P. Obong</t>
  </si>
  <si>
    <t>August 06, 2020</t>
  </si>
  <si>
    <t>City Hall Grounds</t>
  </si>
  <si>
    <t>City Solid Waste &amp; Mgt Office</t>
  </si>
  <si>
    <t>Brgy Matobato</t>
  </si>
  <si>
    <t>COVID Center, Talahib</t>
  </si>
  <si>
    <t>12-13/06/2020</t>
  </si>
  <si>
    <t>VIA ZOOM</t>
  </si>
  <si>
    <t>affected families in Brgy Matobato bec of lockdown</t>
  </si>
  <si>
    <t>COVID 19 Response: Turnover of face masks</t>
  </si>
  <si>
    <t>AITF Calbayog for frontliners</t>
  </si>
  <si>
    <t>streetsweepes and garbage collectors</t>
  </si>
  <si>
    <t>COVID 19 Response: distribution of food packs</t>
  </si>
  <si>
    <t>frontliners in COVID Center, Talahib</t>
  </si>
  <si>
    <t>MSS Resource Center</t>
  </si>
  <si>
    <t>Ronaldo M. Obong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</si>
</sst>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34" zoomScaleNormal="100" zoomScaleSheetLayoutView="100" workbookViewId="0">
      <selection activeCell="M52" sqref="M52:P5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43983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138</v>
      </c>
      <c r="B6" s="200"/>
      <c r="C6" s="201"/>
      <c r="D6" s="201"/>
      <c r="E6" s="201"/>
      <c r="F6" s="201"/>
      <c r="G6" s="201"/>
      <c r="H6" s="27" t="s">
        <v>137</v>
      </c>
      <c r="I6" s="202" t="s">
        <v>139</v>
      </c>
      <c r="J6" s="202"/>
      <c r="K6" s="202"/>
      <c r="L6" s="202"/>
      <c r="M6" s="202"/>
      <c r="N6" s="202" t="s">
        <v>140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 t="s">
        <v>141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43991</v>
      </c>
      <c r="C11" s="152"/>
      <c r="D11" s="159">
        <v>15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147</v>
      </c>
    </row>
    <row r="12" spans="1:16" s="35" customFormat="1" ht="12" customHeight="1" thickTop="1" thickBot="1">
      <c r="A12" s="87"/>
      <c r="B12" s="83">
        <v>44002</v>
      </c>
      <c r="C12" s="84"/>
      <c r="D12" s="94">
        <v>10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154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44009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10</v>
      </c>
      <c r="M19" s="80"/>
      <c r="N19" s="81"/>
      <c r="O19" s="82"/>
      <c r="P19" s="44" t="s">
        <v>142</v>
      </c>
    </row>
    <row r="20" spans="1:16" s="35" customFormat="1" ht="12" customHeight="1" thickTop="1" thickBot="1">
      <c r="A20" s="87"/>
      <c r="B20" s="83">
        <v>44011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6</v>
      </c>
      <c r="M20" s="80"/>
      <c r="N20" s="81"/>
      <c r="O20" s="82"/>
      <c r="P20" s="44" t="s">
        <v>143</v>
      </c>
    </row>
    <row r="21" spans="1:16" s="35" customFormat="1" ht="12" customHeight="1" thickTop="1" thickBot="1">
      <c r="A21" s="87"/>
      <c r="B21" s="83">
        <v>44011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6</v>
      </c>
      <c r="M21" s="80"/>
      <c r="N21" s="81"/>
      <c r="O21" s="82"/>
      <c r="P21" s="44" t="s">
        <v>144</v>
      </c>
    </row>
    <row r="22" spans="1:16" s="35" customFormat="1" ht="12" customHeight="1" thickTop="1" thickBot="1">
      <c r="A22" s="87"/>
      <c r="B22" s="83">
        <v>44011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6</v>
      </c>
      <c r="M22" s="80"/>
      <c r="N22" s="81"/>
      <c r="O22" s="82"/>
      <c r="P22" s="44" t="s">
        <v>145</v>
      </c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 t="s">
        <v>146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7</v>
      </c>
      <c r="O27" s="102"/>
      <c r="P27" s="45" t="s">
        <v>147</v>
      </c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55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55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Irene P. Obong</v>
      </c>
      <c r="B52" s="144"/>
      <c r="C52" s="145"/>
      <c r="D52" s="145"/>
      <c r="E52" s="145"/>
      <c r="F52" s="145"/>
      <c r="G52" s="145" t="str">
        <f>I6</f>
        <v>Vivian Jumagdao</v>
      </c>
      <c r="H52" s="145"/>
      <c r="I52" s="145"/>
      <c r="J52" s="145"/>
      <c r="K52" s="145"/>
      <c r="L52" s="145"/>
      <c r="M52" s="146" t="s">
        <v>155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opLeftCell="A4" zoomScale="200" zoomScaleNormal="200" workbookViewId="0">
      <selection activeCell="U41" sqref="U4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15" customHeight="1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/>
      <c r="X2" s="249" t="s">
        <v>64</v>
      </c>
      <c r="Y2" s="249"/>
      <c r="Z2" s="249"/>
      <c r="AA2" s="249"/>
    </row>
    <row r="3" spans="1:27" s="10" customFormat="1" ht="18.95" customHeight="1" thickBot="1">
      <c r="A3" s="250" t="str">
        <f>'Summary of Activities'!A6</f>
        <v>Calbayog</v>
      </c>
      <c r="B3" s="250"/>
      <c r="C3" s="250"/>
      <c r="D3" s="250"/>
      <c r="E3" s="250"/>
      <c r="F3" s="250" t="str">
        <f>'Summary of Activities'!I6</f>
        <v>Vivian Jumagdao</v>
      </c>
      <c r="G3" s="250"/>
      <c r="H3" s="250"/>
      <c r="I3" s="250"/>
      <c r="J3" s="250"/>
      <c r="K3" s="250"/>
      <c r="L3" s="250" t="str">
        <f>'Summary of Activities'!N6</f>
        <v>Irene P. Obong</v>
      </c>
      <c r="M3" s="250"/>
      <c r="N3" s="250"/>
      <c r="O3" s="250"/>
      <c r="P3" s="250"/>
      <c r="Q3" s="250"/>
      <c r="R3" s="250" t="str">
        <f>'Summary of Activities'!H6</f>
        <v>3-A</v>
      </c>
      <c r="S3" s="250"/>
      <c r="T3" s="297">
        <f>'Summary of Activities'!K2</f>
        <v>43983</v>
      </c>
      <c r="U3" s="297"/>
      <c r="V3" s="297"/>
      <c r="W3" s="297"/>
      <c r="X3" s="298" t="str">
        <f>'Summary of Activities'!O8</f>
        <v>August 06, 2020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44009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600</v>
      </c>
      <c r="P6" s="47">
        <v>80</v>
      </c>
      <c r="Q6" s="48">
        <v>60000</v>
      </c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136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150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44011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200</v>
      </c>
      <c r="P11" s="47">
        <v>48</v>
      </c>
      <c r="Q11" s="48">
        <v>6000</v>
      </c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149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151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44011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50</v>
      </c>
      <c r="P16" s="47">
        <v>72</v>
      </c>
      <c r="Q16" s="48">
        <v>5000</v>
      </c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152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148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44011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>
        <v>50</v>
      </c>
      <c r="P21" s="47">
        <v>72</v>
      </c>
      <c r="Q21" s="48">
        <v>5000</v>
      </c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152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153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55" t="s">
        <v>57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2" customHeight="1" thickTop="1" thickBot="1">
      <c r="A45" s="252" t="s">
        <v>58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4"/>
      <c r="M45" s="11">
        <v>1</v>
      </c>
      <c r="N45" s="239" t="s">
        <v>122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</row>
    <row r="46" spans="1:27" ht="14.25">
      <c r="A46" s="9"/>
      <c r="B46" s="218" t="s">
        <v>55</v>
      </c>
      <c r="C46" s="218"/>
      <c r="D46" s="218"/>
      <c r="E46" s="218"/>
      <c r="F46" s="224" t="s">
        <v>54</v>
      </c>
      <c r="G46" s="224"/>
      <c r="H46" s="226" t="s">
        <v>68</v>
      </c>
      <c r="I46" s="227"/>
      <c r="J46" s="224" t="s">
        <v>70</v>
      </c>
      <c r="K46" s="224"/>
      <c r="L46" s="225"/>
      <c r="M46" s="11">
        <v>2</v>
      </c>
      <c r="N46" s="242" t="s">
        <v>123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4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45" t="s">
        <v>124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7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37">
        <v>4</v>
      </c>
      <c r="N48" s="234" t="s">
        <v>125</v>
      </c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37"/>
      <c r="N49" s="234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6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37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900</v>
      </c>
      <c r="G51" s="206"/>
      <c r="H51" s="205">
        <f>P6+P11+P16+P21+P26+P31+P36+P41</f>
        <v>272</v>
      </c>
      <c r="I51" s="206"/>
      <c r="J51" s="211">
        <f>Q6+Q11+Q16+Q21+Q26+Q31+Q36+Q41</f>
        <v>76000</v>
      </c>
      <c r="K51" s="211"/>
      <c r="L51" s="212"/>
      <c r="M51" s="237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37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37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31"/>
      <c r="B54" s="232"/>
      <c r="C54" s="232"/>
      <c r="D54" s="232"/>
      <c r="E54" s="233"/>
      <c r="F54" s="222"/>
      <c r="G54" s="223"/>
      <c r="H54" s="222"/>
      <c r="I54" s="223"/>
      <c r="J54" s="228"/>
      <c r="K54" s="229"/>
      <c r="L54" s="230"/>
      <c r="M54" s="237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19" t="s">
        <v>56</v>
      </c>
      <c r="B55" s="220"/>
      <c r="C55" s="220"/>
      <c r="D55" s="220"/>
      <c r="E55" s="221"/>
      <c r="F55" s="216">
        <f>SUM(F47:G53)</f>
        <v>900</v>
      </c>
      <c r="G55" s="217"/>
      <c r="H55" s="216">
        <f>SUM(H47:I53)</f>
        <v>272</v>
      </c>
      <c r="I55" s="217"/>
      <c r="J55" s="213">
        <f>SUM(J47:L53)</f>
        <v>76000</v>
      </c>
      <c r="K55" s="214"/>
      <c r="L55" s="215"/>
      <c r="M55" s="237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2020-07-15T07:23:56Z</cp:lastPrinted>
  <dcterms:created xsi:type="dcterms:W3CDTF">2013-07-03T03:04:40Z</dcterms:created>
  <dcterms:modified xsi:type="dcterms:W3CDTF">2020-08-05T05:56:41Z</dcterms:modified>
</cp:coreProperties>
</file>