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ocuments\rc calbayog 2020-2021\"/>
    </mc:Choice>
  </mc:AlternateContent>
  <xr:revisionPtr revIDLastSave="0" documentId="13_ncr:1_{0AB5A888-A12D-42E5-8D5E-17DEB27EF738}" xr6:coauthVersionLast="45" xr6:coauthVersionMax="45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8" i="5"/>
  <c r="H47" i="5"/>
  <c r="H49" i="5"/>
  <c r="H50" i="5"/>
  <c r="H52" i="5"/>
  <c r="H55" i="5"/>
  <c r="F53" i="5"/>
  <c r="F51" i="5"/>
  <c r="F48" i="5"/>
  <c r="F47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D8485D66-E3EA-471D-B66A-2FEC34BE8DE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A67FE2D0-37D1-4836-871F-FCA30921159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273291D0-7346-4F3F-95A7-B9BB0F2DF2E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15F995DC-BD35-48AA-964A-8B4D3B7FDA7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813B3089-EA37-4D26-8C3C-7687DCA3D55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<sst xmlns="http://schemas.openxmlformats.org/spreadsheetml/2006/main" count="276" uniqueCount="163">
  <si>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</si>
  <si>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</si>
  <si>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</si>
  <si>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</si>
  <si>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</si>
  <si>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</si>
  <si>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</si>
  <si>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</si>
  <si>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</si>
  <si>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</si>
  <si>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</si>
  <si>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</si>
  <si>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</si>
  <si>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</si>
  <si>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</si>
  <si>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</si>
  <si>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</si>
  <si>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</si>
  <si>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</si>
  <si>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</si>
  <si>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</si>
  <si>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</si>
  <si>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</si>
  <si>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</si>
  <si>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</si>
  <si>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</si>
  <si>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</si>
  <si>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</si>
  <si>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</si>
  <si>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</si>
  <si>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</si>
  <si>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</si>
  <si>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</si>
  <si>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</si>
  <si>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</si>
  <si>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</si>
  <si>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</si>
  <si>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</si>
  <si>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</si>
  <si>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</si>
  <si>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</si>
  <si>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</si>
  <si>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</si>
  <si>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</si>
  <si>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</si>
  <si>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</si>
  <si>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</si>
  <si>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</si>
  <si>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</si>
  <si>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</si>
  <si>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</si>
  <si>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</si>
  <si>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</si>
  <si>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</si>
  <si>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</si>
  <si>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</si>
  <si>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</si>
  <si>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</si>
  <si>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</si>
  <si>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</si>
  <si>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</si>
  <si>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</si>
  <si>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</si>
  <si>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</si>
  <si>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</si>
  <si>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</si>
  <si>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</si>
  <si>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</si>
  <si>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</si>
  <si>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</si>
  <si>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</si>
  <si>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</si>
  <si>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</si>
  <si>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</si>
  <si>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</si>
  <si>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</si>
  <si>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</si>
  <si>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</si>
  <si>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</si>
  <si>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</si>
  <si>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</si>
  <si>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</si>
  <si>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</si>
  <si>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</si>
  <si>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</si>
  <si>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</si>
  <si>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</si>
  <si>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</si>
  <si>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</si>
  <si>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</si>
  <si>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</si>
  <si>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</si>
  <si>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</si>
  <si>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</si>
  <si>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</si>
  <si>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</si>
  <si>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</si>
  <si>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</si>
  <si>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</si>
  <si>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</si>
  <si>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</si>
  <si>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</si>
  <si>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</si>
  <si>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</si>
  <si>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</si>
  <si>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</si>
  <si>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</si>
  <si>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</si>
  <si>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</si>
  <si>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</si>
  <si>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</si>
  <si>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</si>
  <si>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</si>
  <si>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</si>
  <si>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</si>
  <si>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</si>
  <si>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</si>
  <si>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</si>
  <si>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</si>
  <si>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</si>
  <si>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</si>
  <si>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</si>
  <si>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</si>
  <si>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</si>
  <si>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</si>
  <si>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</si>
  <si>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</si>
  <si>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</si>
  <si>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</si>
  <si>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</si>
  <si>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</si>
  <si>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</si>
  <si>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</si>
  <si>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</si>
  <si>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</si>
  <si>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</si>
  <si>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</si>
  <si>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Calbayog</t>
  </si>
  <si>
    <t>Irene P. Obong</t>
  </si>
  <si>
    <t>Vivian Jumadao</t>
  </si>
  <si>
    <t>Ronaldo M. Obong</t>
  </si>
  <si>
    <t xml:space="preserve">  </t>
  </si>
  <si>
    <t>September 06, 2020</t>
  </si>
  <si>
    <t>via Zoom</t>
  </si>
  <si>
    <t>September 15, 2020</t>
  </si>
  <si>
    <t>IATF Cartbalogan City</t>
  </si>
  <si>
    <t>September 16, 2020</t>
  </si>
  <si>
    <t>September 20, 2020</t>
  </si>
  <si>
    <t xml:space="preserve">September 24, 2020 </t>
  </si>
  <si>
    <t>September 25, 2020</t>
  </si>
  <si>
    <t>NWSSU, Calbayog City</t>
  </si>
  <si>
    <t>October 14, 2020</t>
  </si>
  <si>
    <t>online</t>
  </si>
  <si>
    <t>September 21, 2020</t>
  </si>
  <si>
    <t>September 30, 2020</t>
  </si>
  <si>
    <t>Basey, Samar</t>
  </si>
  <si>
    <t>COVID 19 Response: Turnover of PPEs, gloves, face masks and alcohol</t>
  </si>
  <si>
    <t>IATF Catbalogan</t>
  </si>
  <si>
    <t>Ahon Bakwit Project Tablet</t>
  </si>
  <si>
    <t>Grades 7-12 students</t>
  </si>
  <si>
    <t>MOA Signing with NWSSU and SOS Children's Village Calbayog</t>
  </si>
  <si>
    <t>Brgy Manguinoo, Calbayog City</t>
  </si>
  <si>
    <t>Turnover of Storybooks, learning materials and feeding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</si>
</sst>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6" zoomScaleNormal="100" zoomScaleSheetLayoutView="100" workbookViewId="0">
      <selection activeCell="L19" sqref="L19:M1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44075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137</v>
      </c>
      <c r="B6" s="76"/>
      <c r="C6" s="77"/>
      <c r="D6" s="77"/>
      <c r="E6" s="77"/>
      <c r="F6" s="77"/>
      <c r="G6" s="77"/>
      <c r="H6" s="27" t="s">
        <v>136</v>
      </c>
      <c r="I6" s="78" t="s">
        <v>139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151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142</v>
      </c>
      <c r="C11" s="155"/>
      <c r="D11" s="113">
        <v>15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143</v>
      </c>
    </row>
    <row r="12" spans="1:16" s="35" customFormat="1" ht="12" customHeight="1" thickTop="1" thickBot="1">
      <c r="A12" s="181"/>
      <c r="B12" s="156" t="s">
        <v>147</v>
      </c>
      <c r="C12" s="157"/>
      <c r="D12" s="102">
        <v>12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143</v>
      </c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 t="s">
        <v>148</v>
      </c>
      <c r="C15" s="157"/>
      <c r="D15" s="97"/>
      <c r="E15" s="98"/>
      <c r="F15" s="99">
        <v>12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143</v>
      </c>
    </row>
    <row r="16" spans="1:16" s="35" customFormat="1" ht="12" customHeight="1" thickTop="1" thickBot="1">
      <c r="A16" s="181"/>
      <c r="B16" s="156" t="s">
        <v>146</v>
      </c>
      <c r="C16" s="157"/>
      <c r="D16" s="81"/>
      <c r="E16" s="68"/>
      <c r="F16" s="69"/>
      <c r="G16" s="70"/>
      <c r="H16" s="63">
        <v>4</v>
      </c>
      <c r="I16" s="82"/>
      <c r="J16" s="83"/>
      <c r="K16" s="64"/>
      <c r="L16" s="84"/>
      <c r="M16" s="61"/>
      <c r="N16" s="61"/>
      <c r="O16" s="66"/>
      <c r="P16" s="44" t="s">
        <v>143</v>
      </c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 t="s">
        <v>144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7</v>
      </c>
      <c r="M19" s="63"/>
      <c r="N19" s="62"/>
      <c r="O19" s="176"/>
      <c r="P19" s="44" t="s">
        <v>145</v>
      </c>
    </row>
    <row r="20" spans="1:16" s="35" customFormat="1" ht="12" customHeight="1" thickTop="1" thickBot="1">
      <c r="A20" s="181"/>
      <c r="B20" s="156" t="s">
        <v>153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8</v>
      </c>
      <c r="M20" s="63"/>
      <c r="N20" s="62"/>
      <c r="O20" s="176"/>
      <c r="P20" s="44" t="s">
        <v>152</v>
      </c>
    </row>
    <row r="21" spans="1:16" s="35" customFormat="1" ht="12" customHeight="1" thickTop="1" thickBot="1">
      <c r="A21" s="181"/>
      <c r="B21" s="156" t="s">
        <v>149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6</v>
      </c>
      <c r="M21" s="63"/>
      <c r="N21" s="62"/>
      <c r="O21" s="176"/>
      <c r="P21" s="44" t="s">
        <v>150</v>
      </c>
    </row>
    <row r="22" spans="1:16" s="35" customFormat="1" ht="12" customHeight="1" thickTop="1" thickBot="1">
      <c r="A22" s="181"/>
      <c r="B22" s="156" t="s">
        <v>154</v>
      </c>
      <c r="C22" s="157"/>
      <c r="D22" s="60"/>
      <c r="E22" s="61"/>
      <c r="F22" s="61"/>
      <c r="G22" s="61"/>
      <c r="H22" s="61"/>
      <c r="I22" s="61"/>
      <c r="J22" s="61"/>
      <c r="K22" s="62"/>
      <c r="L22" s="63">
        <v>10</v>
      </c>
      <c r="M22" s="63"/>
      <c r="N22" s="62"/>
      <c r="O22" s="176"/>
      <c r="P22" s="44" t="s">
        <v>155</v>
      </c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 t="s">
        <v>141</v>
      </c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55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55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Irene P. Obong</v>
      </c>
      <c r="B52" s="144"/>
      <c r="C52" s="145"/>
      <c r="D52" s="145"/>
      <c r="E52" s="145"/>
      <c r="F52" s="145"/>
      <c r="G52" s="145" t="str">
        <f>I6</f>
        <v>Vivian Jumadao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C44" zoomScale="200" zoomScaleNormal="200" workbookViewId="0">
      <selection activeCell="D11" sqref="D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Calbayog</v>
      </c>
      <c r="B3" s="266"/>
      <c r="C3" s="266"/>
      <c r="D3" s="266"/>
      <c r="E3" s="266"/>
      <c r="F3" s="266" t="str">
        <f>'Summary of Activities'!I6</f>
        <v>Vivian Jumadao</v>
      </c>
      <c r="G3" s="266"/>
      <c r="H3" s="266"/>
      <c r="I3" s="266"/>
      <c r="J3" s="266"/>
      <c r="K3" s="266"/>
      <c r="L3" s="266" t="str">
        <f>'Summary of Activities'!N6</f>
        <v>Irene P. Obong</v>
      </c>
      <c r="M3" s="266"/>
      <c r="N3" s="266"/>
      <c r="O3" s="266"/>
      <c r="P3" s="266"/>
      <c r="Q3" s="266"/>
      <c r="R3" s="266" t="str">
        <f>'Summary of Activities'!H6</f>
        <v>3-A</v>
      </c>
      <c r="S3" s="266"/>
      <c r="T3" s="213">
        <f>'Summary of Activities'!K2</f>
        <v>44075</v>
      </c>
      <c r="U3" s="213"/>
      <c r="V3" s="213"/>
      <c r="W3" s="213"/>
      <c r="X3" s="214" t="str">
        <f>'Summary of Activities'!O8</f>
        <v>October 14, 2020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 t="str">
        <f>'Summary of Activities'!B19</f>
        <v>September 15, 2020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2000</v>
      </c>
      <c r="P6" s="47">
        <v>280</v>
      </c>
      <c r="Q6" s="48">
        <v>30000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156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157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 t="str">
        <f>'Summary of Activities'!B20</f>
        <v>September 21, 2020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>
        <v>3</v>
      </c>
      <c r="G11" s="47">
        <v>120</v>
      </c>
      <c r="H11" s="50">
        <v>15000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158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159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 t="str">
        <f>'Summary of Activities'!B21</f>
        <v>September 25, 2020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>
        <v>30</v>
      </c>
      <c r="J16" s="47">
        <v>80</v>
      </c>
      <c r="K16" s="48">
        <v>5000</v>
      </c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160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161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 t="str">
        <f>'Summary of Activities'!B22</f>
        <v>September 30, 2020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>
        <v>200</v>
      </c>
      <c r="G21" s="47">
        <v>400</v>
      </c>
      <c r="H21" s="50">
        <v>15000</v>
      </c>
      <c r="I21" s="46"/>
      <c r="J21" s="47"/>
      <c r="K21" s="48"/>
      <c r="L21" s="49"/>
      <c r="M21" s="47"/>
      <c r="N21" s="50"/>
      <c r="O21" s="46">
        <v>95</v>
      </c>
      <c r="P21" s="47">
        <v>400</v>
      </c>
      <c r="Q21" s="48">
        <v>5000</v>
      </c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 t="s">
        <v>162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 t="s">
        <v>155</v>
      </c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 t="str">
        <f>'Summary of Activities'!B26</f>
        <v xml:space="preserve">  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203</v>
      </c>
      <c r="G48" s="282"/>
      <c r="H48" s="281">
        <f>G6+G11+G16+G21+G26+G31+G36+G41</f>
        <v>520</v>
      </c>
      <c r="I48" s="282"/>
      <c r="J48" s="210">
        <f>H6+H11+H16+H21+H26+H31+H36+H41</f>
        <v>30000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30</v>
      </c>
      <c r="G49" s="282"/>
      <c r="H49" s="281">
        <f>J6+J11+J16+J21+J26+J31+J36+J41</f>
        <v>80</v>
      </c>
      <c r="I49" s="282"/>
      <c r="J49" s="210">
        <f>K6+K11+K16+K21+K26+K31+K36+K41</f>
        <v>5000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2095</v>
      </c>
      <c r="G51" s="282"/>
      <c r="H51" s="281">
        <f>P6+P11+P16+P21+P26+P31+P36+P41</f>
        <v>680</v>
      </c>
      <c r="I51" s="282"/>
      <c r="J51" s="210">
        <f>Q6+Q11+Q16+Q21+Q26+Q31+Q36+Q41</f>
        <v>35000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2328</v>
      </c>
      <c r="G55" s="272"/>
      <c r="H55" s="271">
        <f>SUM(H47:I53)</f>
        <v>1280</v>
      </c>
      <c r="I55" s="272"/>
      <c r="J55" s="268">
        <f>SUM(J47:L53)</f>
        <v>70000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2020-07-15T07:23:56Z</cp:lastPrinted>
  <dcterms:created xsi:type="dcterms:W3CDTF">2013-07-03T03:04:40Z</dcterms:created>
  <dcterms:modified xsi:type="dcterms:W3CDTF">2020-10-13T17:12:03Z</dcterms:modified>
</cp:coreProperties>
</file>