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D4945E83-3F22-4A18-B268-55FFDDD6A208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<sst xmlns="http://schemas.openxmlformats.org/spreadsheetml/2006/main" count="280" uniqueCount="166">
  <si>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</si>
  <si>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</si>
  <si>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</si>
  <si>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</si>
  <si>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</si>
  <si>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</si>
  <si>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</si>
  <si>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</si>
  <si>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</si>
  <si>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</si>
  <si>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</si>
  <si>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</si>
  <si>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</si>
  <si>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</si>
  <si>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</si>
  <si>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</si>
  <si>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</si>
  <si>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</si>
  <si>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</si>
  <si>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</si>
  <si>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</si>
  <si>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</si>
  <si>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</si>
  <si>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</si>
  <si>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</si>
  <si>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</si>
  <si>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</si>
  <si>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</si>
  <si>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</si>
  <si>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</si>
  <si>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</si>
  <si>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</si>
  <si>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</si>
  <si>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</si>
  <si>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</si>
  <si>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</si>
  <si>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</si>
  <si>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</si>
  <si>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</si>
  <si>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</si>
  <si>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</si>
  <si>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</si>
  <si>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</si>
  <si>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</si>
  <si>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</si>
  <si>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</si>
  <si>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</si>
  <si>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</si>
  <si>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</si>
  <si>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</si>
  <si>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</si>
  <si>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</si>
  <si>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</si>
  <si>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</si>
  <si>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</si>
  <si>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</si>
  <si>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</si>
  <si>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</si>
  <si>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</si>
  <si>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</si>
  <si>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</si>
  <si>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</si>
  <si>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</si>
  <si>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</si>
  <si>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</si>
  <si>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</si>
  <si>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</si>
  <si>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</si>
  <si>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</si>
  <si>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</si>
  <si>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</si>
  <si>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</si>
  <si>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</si>
  <si>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</si>
  <si>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</si>
  <si>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</si>
  <si>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</si>
  <si>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</si>
  <si>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</si>
  <si>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</si>
  <si>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</si>
  <si>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</si>
  <si>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</si>
  <si>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</si>
  <si>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</si>
  <si>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</si>
  <si>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</si>
  <si>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</si>
  <si>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</si>
  <si>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</si>
  <si>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</si>
  <si>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</si>
  <si>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</si>
  <si>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</si>
  <si>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</si>
  <si>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</si>
  <si>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</si>
  <si>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</si>
  <si>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</si>
  <si>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</si>
  <si>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</si>
  <si>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</si>
  <si>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</si>
  <si>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</si>
  <si>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</si>
  <si>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</si>
  <si>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</si>
  <si>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</si>
  <si>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</si>
  <si>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</si>
  <si>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</si>
  <si>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</si>
  <si>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</si>
  <si>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</si>
  <si>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</si>
  <si>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</si>
  <si>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</si>
  <si>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</si>
  <si>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</si>
  <si>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</si>
  <si>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</si>
  <si>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</si>
  <si>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</si>
  <si>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</si>
  <si>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</si>
  <si>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</si>
  <si>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</si>
  <si>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</si>
  <si>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</si>
  <si>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</si>
  <si>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</si>
  <si>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</si>
  <si>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</si>
  <si>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</si>
  <si>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</si>
  <si>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</si>
  <si>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</si>
  <si>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</si>
  <si>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</si>
  <si>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</si>
  <si>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</si>
  <si>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 xml:space="preserve">  </t>
  </si>
  <si>
    <t>September 06, 2020</t>
  </si>
  <si>
    <t>via Zoom</t>
  </si>
  <si>
    <t>September 15, 2020</t>
  </si>
  <si>
    <t>IATF Cartbalogan City</t>
  </si>
  <si>
    <t>September 16, 2020</t>
  </si>
  <si>
    <t>September 20, 2020</t>
  </si>
  <si>
    <t xml:space="preserve">September 24, 2020 </t>
  </si>
  <si>
    <t>September 25, 2020</t>
  </si>
  <si>
    <t>NWSSU, Calbayog City</t>
  </si>
  <si>
    <t>October 14, 2020</t>
  </si>
  <si>
    <t>online</t>
  </si>
  <si>
    <t>September 21, 2020</t>
  </si>
  <si>
    <t>September 30, 2020</t>
  </si>
  <si>
    <t>Basey, Samar</t>
  </si>
  <si>
    <t>COVID 19 Response: Turnover of PPEs, gloves, face masks and alcohol</t>
  </si>
  <si>
    <t>IATF Catbalogan</t>
  </si>
  <si>
    <t>Ahon Bakwit Project Tablet</t>
  </si>
  <si>
    <t>Grades 7-12 students</t>
  </si>
  <si>
    <t>MOA Signing with NWSSU and SOS Children's Village Calbayog</t>
  </si>
  <si>
    <t>Brgy Manguinoo, Calbayog City</t>
  </si>
  <si>
    <t>Turnover of Storybooks, learning materials and feeding</t>
  </si>
  <si>
    <t>Calbayog City</t>
  </si>
  <si>
    <t>Fundraising Initiative: Rotary Service Partners</t>
  </si>
  <si>
    <t>various communities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</si>
</sst>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6" zoomScaleNormal="100" zoomScaleSheetLayoutView="100" workbookViewId="0">
      <selection activeCell="P23" sqref="P2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44075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151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142</v>
      </c>
      <c r="C11" s="155"/>
      <c r="D11" s="113">
        <v>15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6" t="s">
        <v>147</v>
      </c>
      <c r="C12" s="157"/>
      <c r="D12" s="102">
        <v>12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143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 t="s">
        <v>148</v>
      </c>
      <c r="C15" s="157"/>
      <c r="D15" s="97"/>
      <c r="E15" s="98"/>
      <c r="F15" s="99">
        <v>12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143</v>
      </c>
    </row>
    <row r="16" spans="1:16" s="35" customFormat="1" ht="12" customHeight="1" thickTop="1" thickBot="1">
      <c r="A16" s="181"/>
      <c r="B16" s="156" t="s">
        <v>146</v>
      </c>
      <c r="C16" s="157"/>
      <c r="D16" s="81"/>
      <c r="E16" s="68"/>
      <c r="F16" s="69"/>
      <c r="G16" s="70"/>
      <c r="H16" s="63">
        <v>4</v>
      </c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144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6"/>
      <c r="P19" s="44" t="s">
        <v>145</v>
      </c>
    </row>
    <row r="20" spans="1:16" s="35" customFormat="1" ht="12" customHeight="1" thickTop="1" thickBot="1">
      <c r="A20" s="181"/>
      <c r="B20" s="156" t="s">
        <v>153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8</v>
      </c>
      <c r="M20" s="63"/>
      <c r="N20" s="62"/>
      <c r="O20" s="176"/>
      <c r="P20" s="44" t="s">
        <v>152</v>
      </c>
    </row>
    <row r="21" spans="1:16" s="35" customFormat="1" ht="12" customHeight="1" thickTop="1" thickBot="1">
      <c r="A21" s="181"/>
      <c r="B21" s="156" t="s">
        <v>149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6</v>
      </c>
      <c r="M21" s="63"/>
      <c r="N21" s="62"/>
      <c r="O21" s="176"/>
      <c r="P21" s="44" t="s">
        <v>150</v>
      </c>
    </row>
    <row r="22" spans="1:16" s="35" customFormat="1" ht="12" customHeight="1" thickTop="1" thickBot="1">
      <c r="A22" s="181"/>
      <c r="B22" s="156" t="s">
        <v>154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10</v>
      </c>
      <c r="M22" s="63"/>
      <c r="N22" s="62"/>
      <c r="O22" s="176"/>
      <c r="P22" s="44" t="s">
        <v>155</v>
      </c>
    </row>
    <row r="23" spans="1:16" s="35" customFormat="1" ht="12" customHeight="1" thickTop="1" thickBot="1">
      <c r="A23" s="181"/>
      <c r="B23" s="156" t="s">
        <v>154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15</v>
      </c>
      <c r="M23" s="63"/>
      <c r="N23" s="62"/>
      <c r="O23" s="176"/>
      <c r="P23" s="44" t="s">
        <v>163</v>
      </c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 t="s">
        <v>141</v>
      </c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55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55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F44" zoomScale="200" zoomScaleNormal="200" workbookViewId="0">
      <selection activeCell="T27" sqref="T27:AA2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Calbayog</v>
      </c>
      <c r="B3" s="266"/>
      <c r="C3" s="266"/>
      <c r="D3" s="266"/>
      <c r="E3" s="266"/>
      <c r="F3" s="266" t="str">
        <f>'Summary of Activities'!I6</f>
        <v>Vivian Jumadao</v>
      </c>
      <c r="G3" s="266"/>
      <c r="H3" s="266"/>
      <c r="I3" s="266"/>
      <c r="J3" s="266"/>
      <c r="K3" s="266"/>
      <c r="L3" s="266" t="str">
        <f>'Summary of Activities'!N6</f>
        <v>Irene P. Obong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44075</v>
      </c>
      <c r="U3" s="213"/>
      <c r="V3" s="213"/>
      <c r="W3" s="213"/>
      <c r="X3" s="214" t="str">
        <f>'Summary of Activities'!O8</f>
        <v>October 14,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>September 15, 2020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2000</v>
      </c>
      <c r="P6" s="47">
        <v>280</v>
      </c>
      <c r="Q6" s="48">
        <v>30000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156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>September 21, 2020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>
        <v>3</v>
      </c>
      <c r="G11" s="47">
        <v>120</v>
      </c>
      <c r="H11" s="50">
        <v>15000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159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>September 25, 2020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>
        <v>30</v>
      </c>
      <c r="J16" s="47">
        <v>80</v>
      </c>
      <c r="K16" s="48">
        <v>5000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160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161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 t="str">
        <f>'Summary of Activities'!B22</f>
        <v>September 30, 2020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>
        <v>200</v>
      </c>
      <c r="G21" s="47">
        <v>400</v>
      </c>
      <c r="H21" s="50">
        <v>15000</v>
      </c>
      <c r="I21" s="46"/>
      <c r="J21" s="47"/>
      <c r="K21" s="48"/>
      <c r="L21" s="49"/>
      <c r="M21" s="47"/>
      <c r="N21" s="50"/>
      <c r="O21" s="46">
        <v>95</v>
      </c>
      <c r="P21" s="47">
        <v>400</v>
      </c>
      <c r="Q21" s="48">
        <v>5000</v>
      </c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162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155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 t="str">
        <f>'Summary of Activities'!B23</f>
        <v>September 30, 2020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>
        <v>500</v>
      </c>
      <c r="J26" s="47">
        <v>3200</v>
      </c>
      <c r="K26" s="48">
        <v>57000</v>
      </c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 t="s">
        <v>164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 t="s">
        <v>165</v>
      </c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 t="str">
        <f>'Summary of Activities'!B26</f>
        <v xml:space="preserve">  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203</v>
      </c>
      <c r="G48" s="282"/>
      <c r="H48" s="281">
        <f>G6+G11+G16+G21+G26+G31+G36+G41</f>
        <v>520</v>
      </c>
      <c r="I48" s="282"/>
      <c r="J48" s="210">
        <f>H6+H11+H16+H21+H26+H31+H36+H41</f>
        <v>30000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530</v>
      </c>
      <c r="G49" s="282"/>
      <c r="H49" s="281">
        <f>J6+J11+J16+J21+J26+J31+J36+J41</f>
        <v>3280</v>
      </c>
      <c r="I49" s="282"/>
      <c r="J49" s="210">
        <f>K6+K11+K16+K21+K26+K31+K36+K41</f>
        <v>62000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2095</v>
      </c>
      <c r="G51" s="282"/>
      <c r="H51" s="281">
        <f>P6+P11+P16+P21+P26+P31+P36+P41</f>
        <v>680</v>
      </c>
      <c r="I51" s="282"/>
      <c r="J51" s="210">
        <f>Q6+Q11+Q16+Q21+Q26+Q31+Q36+Q41</f>
        <v>35000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2828</v>
      </c>
      <c r="G55" s="272"/>
      <c r="H55" s="271">
        <f>SUM(H47:I53)</f>
        <v>4480</v>
      </c>
      <c r="I55" s="272"/>
      <c r="J55" s="268">
        <f>SUM(J47:L53)</f>
        <v>127000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2020-10-14T09:15:41Z</dcterms:modified>
</cp:coreProperties>
</file>