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<sst xmlns="http://schemas.openxmlformats.org/spreadsheetml/2006/main" count="320" uniqueCount="160">
  <si>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</si>
  <si>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</si>
  <si>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</si>
  <si>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</si>
  <si>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</si>
  <si>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</si>
  <si>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</si>
  <si>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</si>
  <si>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</si>
  <si>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</si>
  <si>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</si>
  <si>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</si>
  <si>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</si>
  <si>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</si>
  <si>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</si>
  <si>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</si>
  <si>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</si>
  <si>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</si>
  <si>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</si>
  <si>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</si>
  <si>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</si>
  <si>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</si>
  <si>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</si>
  <si>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</si>
  <si>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</si>
  <si>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</si>
  <si>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</si>
  <si>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</si>
  <si>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</si>
  <si>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</si>
  <si>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</si>
  <si>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</si>
  <si>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</si>
  <si>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</si>
  <si>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</si>
  <si>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</si>
  <si>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</si>
  <si>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</si>
  <si>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</si>
  <si>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</si>
  <si>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</si>
  <si>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</si>
  <si>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</si>
  <si>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</si>
  <si>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</si>
  <si>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</si>
  <si>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</si>
  <si>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</si>
  <si>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</si>
  <si>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</si>
  <si>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</si>
  <si>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</si>
  <si>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</si>
  <si>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</si>
  <si>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</si>
  <si>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</si>
  <si>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</si>
  <si>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</si>
  <si>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</si>
  <si>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</si>
  <si>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</si>
  <si>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</si>
  <si>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</si>
  <si>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</si>
  <si>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</si>
  <si>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</si>
  <si>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</si>
  <si>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</si>
  <si>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</si>
  <si>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</si>
  <si>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</si>
  <si>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</si>
  <si>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</si>
  <si>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</si>
  <si>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</si>
  <si>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</si>
  <si>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</si>
  <si>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</si>
  <si>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</si>
  <si>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</si>
  <si>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</si>
  <si>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</si>
  <si>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</si>
  <si>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</si>
  <si>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</si>
  <si>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</si>
  <si>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</si>
  <si>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</si>
  <si>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</si>
  <si>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</si>
  <si>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</si>
  <si>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</si>
  <si>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</si>
  <si>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</si>
  <si>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</si>
  <si>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</si>
  <si>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</si>
  <si>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</si>
  <si>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</si>
  <si>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</si>
  <si>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</si>
  <si>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</si>
  <si>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</si>
  <si>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</si>
  <si>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</si>
  <si>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</si>
  <si>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</si>
  <si>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</si>
  <si>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</si>
  <si>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</si>
  <si>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</si>
  <si>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</si>
  <si>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</si>
  <si>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</si>
  <si>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</si>
  <si>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</si>
  <si>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</si>
  <si>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</si>
  <si>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</si>
  <si>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</si>
  <si>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</si>
  <si>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</si>
  <si>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</si>
  <si>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</si>
  <si>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</si>
  <si>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</si>
  <si>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</si>
  <si>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</si>
  <si>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</si>
  <si>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</si>
  <si>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</si>
  <si>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</si>
  <si>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</si>
  <si>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</si>
  <si>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</si>
  <si>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</si>
  <si>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</si>
  <si>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</si>
  <si>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</si>
  <si>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</si>
  <si>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</si>
  <si>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x</t>
  </si>
  <si>
    <t>Beehive Restaurant</t>
  </si>
  <si>
    <t>PSWD-LINGAP Center</t>
  </si>
  <si>
    <t>ANCOP Village, Bgy Daganas</t>
  </si>
  <si>
    <t xml:space="preserve"> </t>
  </si>
  <si>
    <t>Project SHARE (Sharing Happiness Around Remote C0mmunities)</t>
  </si>
  <si>
    <t>Children and Househ0lds of ANCOP Village (formerly Gawad Kalinga)</t>
  </si>
  <si>
    <t>PSWD-LINGAP Center Children</t>
  </si>
  <si>
    <t>Rey Bayagusa</t>
  </si>
  <si>
    <t>Frozen Food Supplier</t>
  </si>
  <si>
    <t>Ronnel Zipagang</t>
  </si>
  <si>
    <t>Arielyn Fernandez</t>
  </si>
  <si>
    <t>Local Governance</t>
  </si>
  <si>
    <t>Carla Balajadia</t>
  </si>
  <si>
    <t>Catering Services</t>
  </si>
  <si>
    <t>Jennifer Alcera</t>
  </si>
  <si>
    <t>Contractor</t>
  </si>
  <si>
    <t xml:space="preserve">Gemma Tan </t>
  </si>
  <si>
    <t>HS Educator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</si>
</sst>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left" vertical="center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5" borderId="109" xfId="0" applyFont="1" applyFill="1" applyBorder="1" applyAlignment="1" applyProtection="1">
      <alignment horizontal="center" vertical="center" shrinkToFit="1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0" xfId="0" applyFont="1" applyFill="1" applyBorder="1" applyAlignment="1" applyProtection="1">
      <alignment horizontal="center" vertical="center" shrinkToFit="1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119" xfId="0" applyFont="1" applyFill="1" applyBorder="1" applyAlignment="1" applyProtection="1">
      <alignment horizontal="center" vertical="center" shrinkToFit="1"/>
    </xf>
    <xf numFmtId="0" fontId="13" fillId="0" borderId="49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92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>
      <alignment horizontal="right" vertical="center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28" fillId="0" borderId="63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A15" zoomScaleSheetLayoutView="100" workbookViewId="0">
      <selection activeCell="P32" sqref="P3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44307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138</v>
      </c>
      <c r="B6" s="200"/>
      <c r="C6" s="201"/>
      <c r="D6" s="201"/>
      <c r="E6" s="201"/>
      <c r="F6" s="201"/>
      <c r="G6" s="201"/>
      <c r="H6" s="27" t="s">
        <v>136</v>
      </c>
      <c r="I6" s="202" t="s">
        <v>139</v>
      </c>
      <c r="J6" s="202"/>
      <c r="K6" s="202"/>
      <c r="L6" s="202"/>
      <c r="M6" s="202"/>
      <c r="N6" s="202" t="s">
        <v>140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/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44316</v>
      </c>
      <c r="C11" s="152"/>
      <c r="D11" s="159">
        <v>10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142</v>
      </c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44292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5</v>
      </c>
      <c r="M19" s="80"/>
      <c r="N19" s="81"/>
      <c r="O19" s="82"/>
      <c r="P19" s="44" t="s">
        <v>143</v>
      </c>
    </row>
    <row r="20" spans="1:16" s="35" customFormat="1" ht="12" customHeight="1" thickTop="1" thickBot="1">
      <c r="A20" s="87"/>
      <c r="B20" s="83">
        <v>44292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5</v>
      </c>
      <c r="M20" s="80"/>
      <c r="N20" s="81"/>
      <c r="O20" s="82"/>
      <c r="P20" s="44" t="s">
        <v>144</v>
      </c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>
        <v>44316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10</v>
      </c>
      <c r="O27" s="102"/>
      <c r="P27" s="45" t="s">
        <v>142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21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>
        <v>0</v>
      </c>
      <c r="J32" s="109" t="s">
        <v>18</v>
      </c>
      <c r="K32" s="110"/>
      <c r="L32" s="110"/>
      <c r="M32" s="110"/>
      <c r="N32" s="110"/>
      <c r="O32" s="110"/>
      <c r="P32" s="5">
        <v>0</v>
      </c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>
        <v>1</v>
      </c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 t="s">
        <v>149</v>
      </c>
      <c r="C37" s="70"/>
      <c r="D37" s="70"/>
      <c r="E37" s="70"/>
      <c r="F37" s="70"/>
      <c r="G37" s="71"/>
      <c r="H37" s="165" t="s">
        <v>150</v>
      </c>
      <c r="I37" s="165"/>
      <c r="J37" s="165"/>
      <c r="K37" s="165"/>
      <c r="L37" s="165"/>
      <c r="M37" s="165" t="s">
        <v>151</v>
      </c>
      <c r="N37" s="165"/>
      <c r="O37" s="165"/>
      <c r="P37" s="166"/>
    </row>
    <row r="38" spans="1:16" s="38" customFormat="1" ht="12.75" customHeight="1">
      <c r="A38" s="39">
        <v>2</v>
      </c>
      <c r="B38" s="72" t="s">
        <v>152</v>
      </c>
      <c r="C38" s="73"/>
      <c r="D38" s="73"/>
      <c r="E38" s="73"/>
      <c r="F38" s="73"/>
      <c r="G38" s="74"/>
      <c r="H38" s="105" t="s">
        <v>153</v>
      </c>
      <c r="I38" s="105"/>
      <c r="J38" s="105"/>
      <c r="K38" s="105"/>
      <c r="L38" s="105"/>
      <c r="M38" s="105" t="s">
        <v>139</v>
      </c>
      <c r="N38" s="105"/>
      <c r="O38" s="105"/>
      <c r="P38" s="106"/>
    </row>
    <row r="39" spans="1:16" s="38" customFormat="1" ht="12.75" customHeight="1">
      <c r="A39" s="39">
        <v>3</v>
      </c>
      <c r="B39" s="72" t="s">
        <v>154</v>
      </c>
      <c r="C39" s="73"/>
      <c r="D39" s="73"/>
      <c r="E39" s="73"/>
      <c r="F39" s="73"/>
      <c r="G39" s="74"/>
      <c r="H39" s="105" t="s">
        <v>155</v>
      </c>
      <c r="I39" s="105"/>
      <c r="J39" s="105"/>
      <c r="K39" s="105"/>
      <c r="L39" s="105"/>
      <c r="M39" s="105" t="s">
        <v>139</v>
      </c>
      <c r="N39" s="105"/>
      <c r="O39" s="105"/>
      <c r="P39" s="106"/>
    </row>
    <row r="40" spans="1:16" s="38" customFormat="1" ht="12.75" customHeight="1">
      <c r="A40" s="40">
        <v>4</v>
      </c>
      <c r="B40" s="72" t="s">
        <v>156</v>
      </c>
      <c r="C40" s="73"/>
      <c r="D40" s="73"/>
      <c r="E40" s="73"/>
      <c r="F40" s="73"/>
      <c r="G40" s="74"/>
      <c r="H40" s="103" t="s">
        <v>157</v>
      </c>
      <c r="I40" s="103"/>
      <c r="J40" s="103"/>
      <c r="K40" s="103"/>
      <c r="L40" s="103"/>
      <c r="M40" s="103" t="s">
        <v>139</v>
      </c>
      <c r="N40" s="103"/>
      <c r="O40" s="103"/>
      <c r="P40" s="104"/>
    </row>
    <row r="41" spans="1:16" s="38" customFormat="1" ht="12.75" customHeight="1" thickBot="1">
      <c r="A41" s="39">
        <v>5</v>
      </c>
      <c r="B41" s="59" t="s">
        <v>158</v>
      </c>
      <c r="C41" s="60"/>
      <c r="D41" s="60"/>
      <c r="E41" s="60"/>
      <c r="F41" s="60"/>
      <c r="G41" s="61"/>
      <c r="H41" s="105" t="s">
        <v>159</v>
      </c>
      <c r="I41" s="105"/>
      <c r="J41" s="105"/>
      <c r="K41" s="105"/>
      <c r="L41" s="105"/>
      <c r="M41" s="105" t="s">
        <v>139</v>
      </c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opLeftCell="A40" zoomScale="200" zoomScaleNormal="200" workbookViewId="0">
      <selection activeCell="N16" sqref="N16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Catarman</v>
      </c>
      <c r="B3" s="256"/>
      <c r="C3" s="256"/>
      <c r="D3" s="256"/>
      <c r="E3" s="256"/>
      <c r="F3" s="256" t="str">
        <f>'Summary of Activities'!I6</f>
        <v>Merly Allado</v>
      </c>
      <c r="G3" s="256"/>
      <c r="H3" s="256"/>
      <c r="I3" s="256"/>
      <c r="J3" s="256"/>
      <c r="K3" s="256"/>
      <c r="L3" s="256" t="str">
        <f>'Summary of Activities'!N6</f>
        <v>Stanley Tabiando</v>
      </c>
      <c r="M3" s="256"/>
      <c r="N3" s="256"/>
      <c r="O3" s="256"/>
      <c r="P3" s="256"/>
      <c r="Q3" s="256"/>
      <c r="R3" s="256" t="str">
        <f>'Summary of Activities'!H6</f>
        <v>3-A</v>
      </c>
      <c r="S3" s="256"/>
      <c r="T3" s="297">
        <f>'Summary of Activities'!K2</f>
        <v>44307</v>
      </c>
      <c r="U3" s="297"/>
      <c r="V3" s="297"/>
      <c r="W3" s="297"/>
      <c r="X3" s="298">
        <f>'Summary of Activities'!O8</f>
        <v>0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44292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141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>
        <v>75</v>
      </c>
      <c r="D6" s="47">
        <v>2</v>
      </c>
      <c r="E6" s="48">
        <v>20000</v>
      </c>
      <c r="F6" s="49" t="s">
        <v>145</v>
      </c>
      <c r="G6" s="47" t="s">
        <v>145</v>
      </c>
      <c r="H6" s="50" t="s">
        <v>145</v>
      </c>
      <c r="I6" s="46" t="s">
        <v>145</v>
      </c>
      <c r="J6" s="47" t="s">
        <v>145</v>
      </c>
      <c r="K6" s="48" t="s">
        <v>145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146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147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44292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 t="s">
        <v>141</v>
      </c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>
        <v>35</v>
      </c>
      <c r="D11" s="47">
        <v>1</v>
      </c>
      <c r="E11" s="48">
        <v>30000</v>
      </c>
      <c r="F11" s="49" t="s">
        <v>145</v>
      </c>
      <c r="G11" s="47" t="s">
        <v>145</v>
      </c>
      <c r="H11" s="50" t="s">
        <v>145</v>
      </c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146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148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 t="s">
        <v>145</v>
      </c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145</v>
      </c>
      <c r="P16" s="47" t="s">
        <v>145</v>
      </c>
      <c r="Q16" s="48" t="s">
        <v>145</v>
      </c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 t="s">
        <v>145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 t="s">
        <v>145</v>
      </c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 t="s">
        <v>145</v>
      </c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 t="s">
        <v>145</v>
      </c>
      <c r="P21" s="47" t="s">
        <v>145</v>
      </c>
      <c r="Q21" s="48" t="s">
        <v>145</v>
      </c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 t="s">
        <v>145</v>
      </c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 t="s">
        <v>145</v>
      </c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 t="s">
        <v>145</v>
      </c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 t="s">
        <v>145</v>
      </c>
      <c r="P26" s="47" t="s">
        <v>145</v>
      </c>
      <c r="Q26" s="48" t="s">
        <v>145</v>
      </c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 t="s">
        <v>145</v>
      </c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 t="s">
        <v>145</v>
      </c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 t="s">
        <v>145</v>
      </c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 t="s">
        <v>145</v>
      </c>
      <c r="P31" s="47" t="s">
        <v>145</v>
      </c>
      <c r="Q31" s="48" t="s">
        <v>145</v>
      </c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 t="s">
        <v>145</v>
      </c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 t="s">
        <v>145</v>
      </c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 t="s">
        <v>145</v>
      </c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 t="s">
        <v>145</v>
      </c>
      <c r="P36" s="47" t="s">
        <v>145</v>
      </c>
      <c r="Q36" s="48" t="s">
        <v>145</v>
      </c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 t="s">
        <v>145</v>
      </c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 t="s">
        <v>145</v>
      </c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 t="s">
        <v>145</v>
      </c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 t="s">
        <v>145</v>
      </c>
      <c r="P41" s="47" t="s">
        <v>145</v>
      </c>
      <c r="Q41" s="48" t="s">
        <v>145</v>
      </c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 t="s">
        <v>145</v>
      </c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 t="s">
        <v>145</v>
      </c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110</v>
      </c>
      <c r="G47" s="206"/>
      <c r="H47" s="205">
        <f>D6+D11+D16+D21+D26+D31+D36+D41</f>
        <v>3</v>
      </c>
      <c r="I47" s="206"/>
      <c r="J47" s="211">
        <f>E6+E11+E16+E21+E26+E31+E36+E41</f>
        <v>50000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 t="e">
        <f>F6+F11+F16+F21+F26+F31+F36+F41</f>
        <v>#VALUE!</v>
      </c>
      <c r="G48" s="206"/>
      <c r="H48" s="205" t="e">
        <f>G6+G11+G16+G21+G26+G31+G36+G41</f>
        <v>#VALUE!</v>
      </c>
      <c r="I48" s="206"/>
      <c r="J48" s="211" t="e">
        <f>H6+H11+H16+H21+H26+H31+H36+H41</f>
        <v>#VALUE!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 t="e">
        <f>I6+I11+I16+I21+I26+I31+I36+I41</f>
        <v>#VALUE!</v>
      </c>
      <c r="G49" s="206"/>
      <c r="H49" s="205" t="e">
        <f>J6+J11+J16+J21+J26+J31+J36+J41</f>
        <v>#VALUE!</v>
      </c>
      <c r="I49" s="206"/>
      <c r="J49" s="211" t="e">
        <f>K6+K11+K16+K21+K26+K31+K36+K41</f>
        <v>#VALUE!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 t="e">
        <f>O6+O11+O16+O21+O26+O31+O36+O41</f>
        <v>#VALUE!</v>
      </c>
      <c r="G51" s="206"/>
      <c r="H51" s="205" t="e">
        <f>P6+P11+P16+P21+P26+P31+P36+P41</f>
        <v>#VALUE!</v>
      </c>
      <c r="I51" s="206"/>
      <c r="J51" s="211" t="e">
        <f>Q6+Q11+Q16+Q21+Q26+Q31+Q36+Q41</f>
        <v>#VALUE!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 t="e">
        <f>SUM(F47:G53)</f>
        <v>#VALUE!</v>
      </c>
      <c r="G55" s="237"/>
      <c r="H55" s="236" t="e">
        <f>SUM(H47:I53)</f>
        <v>#VALUE!</v>
      </c>
      <c r="I55" s="237"/>
      <c r="J55" s="233" t="e">
        <f>SUM(J47:L53)</f>
        <v>#VALUE!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2021-05-05T03:22:16Z</dcterms:modified>
</cp:coreProperties>
</file>