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9200" windowHeight="1159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H47"/>
  <c r="H48"/>
  <c r="H49"/>
  <c r="H50"/>
  <c r="H51"/>
  <c r="H52"/>
  <c r="F47"/>
  <c r="F48"/>
  <c r="F49"/>
  <c r="F54"/>
  <c r="F50"/>
  <c r="F51"/>
  <c r="F52"/>
  <c r="A52" i="1"/>
  <c r="P33"/>
  <c r="H34"/>
  <c r="G52"/>
  <c r="J54" i="5"/>
  <c r="H54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<sst xmlns="http://schemas.openxmlformats.org/spreadsheetml/2006/main" count="306" uniqueCount="152">
  <si>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</si>
  <si>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</si>
  <si>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</si>
  <si>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</si>
  <si>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</si>
  <si>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</si>
  <si>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</si>
  <si>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</si>
  <si>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</si>
  <si>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</si>
  <si>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</si>
  <si>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</si>
  <si>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</si>
  <si>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</si>
  <si>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</si>
  <si>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</si>
  <si>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</si>
  <si>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</si>
  <si>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</si>
  <si>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</si>
  <si>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</si>
  <si>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</si>
  <si>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</si>
  <si>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</si>
  <si>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</si>
  <si>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</si>
  <si>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</si>
  <si>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</si>
  <si>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</si>
  <si>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</si>
  <si>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</si>
  <si>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</si>
  <si>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</si>
  <si>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</si>
  <si>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</si>
  <si>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</si>
  <si>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</si>
  <si>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</si>
  <si>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</si>
  <si>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</si>
  <si>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</si>
  <si>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</si>
  <si>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</si>
  <si>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</si>
  <si>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</si>
  <si>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</si>
  <si>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</si>
  <si>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</si>
  <si>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</si>
  <si>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</si>
  <si>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</si>
  <si>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</si>
  <si>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</si>
  <si>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</si>
  <si>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</si>
  <si>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</si>
  <si>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</si>
  <si>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</si>
  <si>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</si>
  <si>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</si>
  <si>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</si>
  <si>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</si>
  <si>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</si>
  <si>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</si>
  <si>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</si>
  <si>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</si>
  <si>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</si>
  <si>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</si>
  <si>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</si>
  <si>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</si>
  <si>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</si>
  <si>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</si>
  <si>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</si>
  <si>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</si>
  <si>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</si>
  <si>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</si>
  <si>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</si>
  <si>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</si>
  <si>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</si>
  <si>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</si>
  <si>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</si>
  <si>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</si>
  <si>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</si>
  <si>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</si>
  <si>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</si>
  <si>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</si>
  <si>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</si>
  <si>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</si>
  <si>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</si>
  <si>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</si>
  <si>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</si>
  <si>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</si>
  <si>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</si>
  <si>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</si>
  <si>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</si>
  <si>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</si>
  <si>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</si>
  <si>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</si>
  <si>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</si>
  <si>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</si>
  <si>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</si>
  <si>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</si>
  <si>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</si>
  <si>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</si>
  <si>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</si>
  <si>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</si>
  <si>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</si>
  <si>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</si>
  <si>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</si>
  <si>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</si>
  <si>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</si>
  <si>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</si>
  <si>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</si>
  <si>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</si>
  <si>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</si>
  <si>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</si>
  <si>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</si>
  <si>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</si>
  <si>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</si>
  <si>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</si>
  <si>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</si>
  <si>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</si>
  <si>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</si>
  <si>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</si>
  <si>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</si>
  <si>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</si>
  <si>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</si>
  <si>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</si>
  <si>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</si>
  <si>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</si>
  <si>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</si>
  <si>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</si>
  <si>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</si>
  <si>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</si>
  <si>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</si>
  <si>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Mandaue</t>
  </si>
  <si>
    <t>1-E</t>
  </si>
  <si>
    <t>Anne Soco</t>
  </si>
  <si>
    <t>Danny Dionson</t>
  </si>
  <si>
    <t>Hermie Go</t>
  </si>
  <si>
    <t xml:space="preserve"> </t>
  </si>
  <si>
    <t>Casino Espanol</t>
  </si>
  <si>
    <t>x</t>
  </si>
  <si>
    <t>Brgy. Jagobiao, MC</t>
  </si>
  <si>
    <t>Mandani Bay</t>
  </si>
  <si>
    <t>PP Momoy's Res.</t>
  </si>
  <si>
    <t>BSP Social Hall</t>
  </si>
  <si>
    <t>Turn-over of 1 unit Sewing Machine</t>
  </si>
  <si>
    <t>Brgy. Jagobiao Cooperative</t>
  </si>
  <si>
    <t>Governor's Night</t>
  </si>
  <si>
    <t>Little Bamboo Christmas Party</t>
  </si>
  <si>
    <t>Little Bamboo Foundation Kids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</si>
</sst>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WhiteSpace="0" view="pageLayout" topLeftCell="A7" zoomScaleNormal="200" workbookViewId="0">
      <selection activeCell="L21" sqref="L21:M21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43800</v>
      </c>
      <c r="L2" s="88"/>
      <c r="M2" s="88"/>
      <c r="N2" s="29"/>
      <c r="O2" s="29"/>
      <c r="P2" s="29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54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43845</v>
      </c>
      <c r="P8" s="96"/>
    </row>
    <row r="9" spans="1:16" s="33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5" customFormat="1" ht="12" customHeight="1" thickBot="1">
      <c r="A11" s="178"/>
      <c r="B11" s="151">
        <v>43805</v>
      </c>
      <c r="C11" s="152"/>
      <c r="D11" s="112">
        <v>14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3" t="s">
        <v>141</v>
      </c>
    </row>
    <row r="12" spans="1:16" s="35" customFormat="1" ht="12" customHeight="1" thickTop="1" thickBot="1">
      <c r="A12" s="178"/>
      <c r="B12" s="153">
        <v>43812</v>
      </c>
      <c r="C12" s="154"/>
      <c r="D12" s="102">
        <v>16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4" t="s">
        <v>141</v>
      </c>
    </row>
    <row r="13" spans="1:16" s="35" customFormat="1" ht="12" customHeight="1" thickTop="1" thickBot="1">
      <c r="A13" s="178"/>
      <c r="B13" s="153" t="s">
        <v>140</v>
      </c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78"/>
      <c r="B14" s="153" t="s">
        <v>140</v>
      </c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78"/>
      <c r="B15" s="153">
        <v>43812</v>
      </c>
      <c r="C15" s="154"/>
      <c r="D15" s="97"/>
      <c r="E15" s="98"/>
      <c r="F15" s="99">
        <v>6</v>
      </c>
      <c r="G15" s="63"/>
      <c r="H15" s="100"/>
      <c r="I15" s="101"/>
      <c r="J15" s="62"/>
      <c r="K15" s="71"/>
      <c r="L15" s="84"/>
      <c r="M15" s="61"/>
      <c r="N15" s="61"/>
      <c r="O15" s="66"/>
      <c r="P15" s="44" t="s">
        <v>141</v>
      </c>
    </row>
    <row r="16" spans="1:16" s="35" customFormat="1" ht="12" customHeight="1" thickTop="1" thickBot="1">
      <c r="A16" s="178"/>
      <c r="B16" s="153" t="s">
        <v>140</v>
      </c>
      <c r="C16" s="154"/>
      <c r="D16" s="81"/>
      <c r="E16" s="68"/>
      <c r="F16" s="69"/>
      <c r="G16" s="70"/>
      <c r="H16" s="63" t="s">
        <v>140</v>
      </c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78"/>
      <c r="B17" s="153">
        <v>43813</v>
      </c>
      <c r="C17" s="154"/>
      <c r="D17" s="81"/>
      <c r="E17" s="68"/>
      <c r="F17" s="68"/>
      <c r="G17" s="68"/>
      <c r="H17" s="69"/>
      <c r="I17" s="70"/>
      <c r="J17" s="63" t="s">
        <v>140</v>
      </c>
      <c r="K17" s="63"/>
      <c r="L17" s="71"/>
      <c r="M17" s="61"/>
      <c r="N17" s="61"/>
      <c r="O17" s="66"/>
      <c r="P17" s="44" t="s">
        <v>145</v>
      </c>
    </row>
    <row r="18" spans="1:16" s="35" customFormat="1" ht="12" customHeight="1" thickTop="1" thickBot="1">
      <c r="A18" s="178"/>
      <c r="B18" s="153"/>
      <c r="C18" s="154"/>
      <c r="D18" s="60"/>
      <c r="E18" s="61"/>
      <c r="F18" s="61"/>
      <c r="G18" s="61"/>
      <c r="H18" s="61"/>
      <c r="I18" s="62"/>
      <c r="J18" s="63" t="s">
        <v>140</v>
      </c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78"/>
      <c r="B19" s="153">
        <v>43803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5</v>
      </c>
      <c r="M19" s="63"/>
      <c r="N19" s="62"/>
      <c r="O19" s="173"/>
      <c r="P19" s="44" t="s">
        <v>143</v>
      </c>
    </row>
    <row r="20" spans="1:16" s="35" customFormat="1" ht="12" customHeight="1" thickTop="1" thickBot="1">
      <c r="A20" s="178"/>
      <c r="B20" s="153">
        <v>43805</v>
      </c>
      <c r="C20" s="154"/>
      <c r="D20" s="60"/>
      <c r="E20" s="61"/>
      <c r="F20" s="61"/>
      <c r="G20" s="61"/>
      <c r="H20" s="61"/>
      <c r="I20" s="61"/>
      <c r="J20" s="61"/>
      <c r="K20" s="62"/>
      <c r="L20" s="63">
        <v>13</v>
      </c>
      <c r="M20" s="63"/>
      <c r="N20" s="62"/>
      <c r="O20" s="173"/>
      <c r="P20" s="44" t="s">
        <v>144</v>
      </c>
    </row>
    <row r="21" spans="1:16" s="35" customFormat="1" ht="12" customHeight="1" thickTop="1" thickBot="1">
      <c r="A21" s="178"/>
      <c r="B21" s="153">
        <v>43811</v>
      </c>
      <c r="C21" s="154"/>
      <c r="D21" s="60"/>
      <c r="E21" s="61"/>
      <c r="F21" s="61"/>
      <c r="G21" s="61"/>
      <c r="H21" s="61"/>
      <c r="I21" s="61"/>
      <c r="J21" s="61"/>
      <c r="K21" s="62"/>
      <c r="L21" s="63">
        <v>10</v>
      </c>
      <c r="M21" s="63"/>
      <c r="N21" s="62"/>
      <c r="O21" s="173"/>
      <c r="P21" s="44" t="s">
        <v>146</v>
      </c>
    </row>
    <row r="22" spans="1:16" s="35" customFormat="1" ht="12" customHeight="1" thickTop="1" thickBot="1">
      <c r="A22" s="178"/>
      <c r="B22" s="153" t="s">
        <v>140</v>
      </c>
      <c r="C22" s="154"/>
      <c r="D22" s="60"/>
      <c r="E22" s="61"/>
      <c r="F22" s="61"/>
      <c r="G22" s="61"/>
      <c r="H22" s="61"/>
      <c r="I22" s="61"/>
      <c r="J22" s="61"/>
      <c r="K22" s="62"/>
      <c r="L22" s="63" t="s">
        <v>140</v>
      </c>
      <c r="M22" s="63"/>
      <c r="N22" s="62"/>
      <c r="O22" s="173"/>
      <c r="P22" s="44" t="s">
        <v>140</v>
      </c>
    </row>
    <row r="23" spans="1:16" s="35" customFormat="1" ht="12" customHeight="1" thickTop="1" thickBot="1">
      <c r="A23" s="178"/>
      <c r="B23" s="153" t="s">
        <v>140</v>
      </c>
      <c r="C23" s="154"/>
      <c r="D23" s="60"/>
      <c r="E23" s="61"/>
      <c r="F23" s="61"/>
      <c r="G23" s="61"/>
      <c r="H23" s="61"/>
      <c r="I23" s="61"/>
      <c r="J23" s="61"/>
      <c r="K23" s="62"/>
      <c r="L23" s="63" t="s">
        <v>140</v>
      </c>
      <c r="M23" s="63"/>
      <c r="N23" s="62"/>
      <c r="O23" s="173"/>
      <c r="P23" s="44" t="s">
        <v>140</v>
      </c>
    </row>
    <row r="24" spans="1:16" s="35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 t="s">
        <v>140</v>
      </c>
      <c r="M24" s="63"/>
      <c r="N24" s="62"/>
      <c r="O24" s="173"/>
      <c r="P24" s="44"/>
    </row>
    <row r="25" spans="1:16" s="35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 t="s">
        <v>140</v>
      </c>
      <c r="M25" s="63"/>
      <c r="N25" s="62"/>
      <c r="O25" s="173"/>
      <c r="P25" s="44"/>
    </row>
    <row r="26" spans="1:16" s="35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 t="s">
        <v>140</v>
      </c>
      <c r="M26" s="63"/>
      <c r="N26" s="62"/>
      <c r="O26" s="173"/>
      <c r="P26" s="44"/>
    </row>
    <row r="27" spans="1:16" s="35" customFormat="1" ht="12" customHeight="1" thickTop="1" thickBot="1">
      <c r="A27" s="179"/>
      <c r="B27" s="180" t="s">
        <v>140</v>
      </c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 t="s">
        <v>140</v>
      </c>
      <c r="O27" s="176"/>
      <c r="P27" s="45" t="s">
        <v>140</v>
      </c>
    </row>
    <row r="28" spans="1:16" s="34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26</v>
      </c>
      <c r="J31" s="156" t="s">
        <v>7</v>
      </c>
      <c r="K31" s="157"/>
      <c r="L31" s="157"/>
      <c r="M31" s="157"/>
      <c r="N31" s="157"/>
      <c r="O31" s="157"/>
      <c r="P31" s="3"/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0</v>
      </c>
      <c r="J32" s="158" t="s">
        <v>18</v>
      </c>
      <c r="K32" s="159"/>
      <c r="L32" s="159"/>
      <c r="M32" s="159"/>
      <c r="N32" s="159"/>
      <c r="O32" s="159"/>
      <c r="P32" s="5" t="s">
        <v>140</v>
      </c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0</v>
      </c>
      <c r="J33" s="160" t="s">
        <v>8</v>
      </c>
      <c r="K33" s="161"/>
      <c r="L33" s="161"/>
      <c r="M33" s="161"/>
      <c r="N33" s="161"/>
      <c r="O33" s="161"/>
      <c r="P33" s="36">
        <f>SUM(P31:P32)</f>
        <v>0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6">
        <f>H31+H32-H33</f>
        <v>26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8" customFormat="1" ht="12.75" customHeight="1">
      <c r="A37" s="37">
        <v>1</v>
      </c>
      <c r="B37" s="191" t="s">
        <v>140</v>
      </c>
      <c r="C37" s="192"/>
      <c r="D37" s="192"/>
      <c r="E37" s="192"/>
      <c r="F37" s="192"/>
      <c r="G37" s="193"/>
      <c r="H37" s="118" t="s">
        <v>140</v>
      </c>
      <c r="I37" s="118"/>
      <c r="J37" s="118"/>
      <c r="K37" s="118"/>
      <c r="L37" s="118"/>
      <c r="M37" s="118" t="s">
        <v>140</v>
      </c>
      <c r="N37" s="118"/>
      <c r="O37" s="118"/>
      <c r="P37" s="119"/>
    </row>
    <row r="38" spans="1:16" s="38" customFormat="1" ht="12.75" customHeight="1">
      <c r="A38" s="39">
        <v>2</v>
      </c>
      <c r="B38" s="194" t="s">
        <v>140</v>
      </c>
      <c r="C38" s="195"/>
      <c r="D38" s="195"/>
      <c r="E38" s="195"/>
      <c r="F38" s="195"/>
      <c r="G38" s="196"/>
      <c r="H38" s="120" t="s">
        <v>140</v>
      </c>
      <c r="I38" s="120"/>
      <c r="J38" s="120"/>
      <c r="K38" s="120"/>
      <c r="L38" s="120"/>
      <c r="M38" s="120" t="s">
        <v>140</v>
      </c>
      <c r="N38" s="120"/>
      <c r="O38" s="120"/>
      <c r="P38" s="121"/>
    </row>
    <row r="39" spans="1:16" s="38" customFormat="1" ht="12.75" customHeight="1">
      <c r="A39" s="39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8" customFormat="1" ht="12.75" customHeight="1">
      <c r="A40" s="40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8" customFormat="1" ht="12.75" customHeight="1" thickBot="1">
      <c r="A41" s="39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1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6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Danny Dionson</v>
      </c>
      <c r="B52" s="142"/>
      <c r="C52" s="143"/>
      <c r="D52" s="143"/>
      <c r="E52" s="143"/>
      <c r="F52" s="143"/>
      <c r="G52" s="143" t="str">
        <f>I6</f>
        <v>Anne Soco</v>
      </c>
      <c r="H52" s="143"/>
      <c r="I52" s="143"/>
      <c r="J52" s="143"/>
      <c r="K52" s="143"/>
      <c r="L52" s="143"/>
      <c r="M52" s="144" t="s">
        <v>139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1" customFormat="1" ht="11.1" customHeight="1">
      <c r="A57" s="42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1" customFormat="1" ht="11.1" customHeight="1">
      <c r="A58" s="42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1" customFormat="1" ht="11.1" customHeight="1">
      <c r="A59" s="42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1" customFormat="1" ht="11.1" customHeight="1">
      <c r="A61" s="42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Layout" topLeftCell="A4" zoomScale="106" zoomScaleNormal="200" zoomScalePageLayoutView="106" workbookViewId="0">
      <selection activeCell="U15" sqref="U15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Mandaue</v>
      </c>
      <c r="B3" s="254"/>
      <c r="C3" s="254"/>
      <c r="D3" s="254"/>
      <c r="E3" s="254"/>
      <c r="F3" s="254" t="str">
        <f>'Summary of Activities'!I6</f>
        <v>Anne Soco</v>
      </c>
      <c r="G3" s="254"/>
      <c r="H3" s="254"/>
      <c r="I3" s="254"/>
      <c r="J3" s="254"/>
      <c r="K3" s="254"/>
      <c r="L3" s="254" t="str">
        <f>'Summary of Activities'!N6</f>
        <v>Danny Dionson</v>
      </c>
      <c r="M3" s="254"/>
      <c r="N3" s="254"/>
      <c r="O3" s="254"/>
      <c r="P3" s="254"/>
      <c r="Q3" s="254"/>
      <c r="R3" s="254" t="str">
        <f>'Summary of Activities'!H6</f>
        <v>1-E</v>
      </c>
      <c r="S3" s="254"/>
      <c r="T3" s="279">
        <f>'Summary of Activities'!K2</f>
        <v>43800</v>
      </c>
      <c r="U3" s="254"/>
      <c r="V3" s="254"/>
      <c r="W3" s="280">
        <f>'Summary of Activities'!O8</f>
        <v>43845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43803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2" t="s">
        <v>142</v>
      </c>
      <c r="V5" s="203" t="s">
        <v>52</v>
      </c>
      <c r="W5" s="203"/>
      <c r="X5" s="204"/>
    </row>
    <row r="6" spans="1:24" s="7" customFormat="1" ht="13.5" thickBot="1">
      <c r="A6" s="220"/>
      <c r="B6" s="223"/>
      <c r="C6" s="47" t="s">
        <v>140</v>
      </c>
      <c r="D6" s="48" t="s">
        <v>140</v>
      </c>
      <c r="E6" s="49" t="s">
        <v>140</v>
      </c>
      <c r="F6" s="50"/>
      <c r="G6" s="48"/>
      <c r="H6" s="51"/>
      <c r="I6" s="47">
        <v>50</v>
      </c>
      <c r="J6" s="48">
        <v>10</v>
      </c>
      <c r="K6" s="49">
        <v>20000</v>
      </c>
      <c r="L6" s="50"/>
      <c r="M6" s="48"/>
      <c r="N6" s="51"/>
      <c r="O6" s="47"/>
      <c r="P6" s="48" t="s">
        <v>140</v>
      </c>
      <c r="Q6" s="49"/>
      <c r="R6" s="50"/>
      <c r="S6" s="48"/>
      <c r="T6" s="51"/>
      <c r="U6" s="53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147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148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43805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2" t="s">
        <v>140</v>
      </c>
      <c r="V10" s="203" t="s">
        <v>52</v>
      </c>
      <c r="W10" s="203"/>
      <c r="X10" s="204"/>
    </row>
    <row r="11" spans="1:24" s="7" customFormat="1" ht="13.5" thickBot="1">
      <c r="A11" s="220"/>
      <c r="B11" s="223"/>
      <c r="C11" s="47"/>
      <c r="D11" s="48"/>
      <c r="E11" s="49" t="s">
        <v>140</v>
      </c>
      <c r="F11" s="50"/>
      <c r="G11" s="48"/>
      <c r="H11" s="51"/>
      <c r="I11" s="47" t="s">
        <v>140</v>
      </c>
      <c r="J11" s="48"/>
      <c r="K11" s="49" t="s">
        <v>140</v>
      </c>
      <c r="L11" s="50"/>
      <c r="M11" s="48"/>
      <c r="N11" s="51"/>
      <c r="O11" s="47"/>
      <c r="P11" s="48" t="s">
        <v>140</v>
      </c>
      <c r="Q11" s="49" t="s">
        <v>140</v>
      </c>
      <c r="R11" s="50"/>
      <c r="S11" s="48" t="s">
        <v>140</v>
      </c>
      <c r="T11" s="51"/>
      <c r="U11" s="53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 t="s">
        <v>149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140</v>
      </c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43811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2" t="s">
        <v>142</v>
      </c>
      <c r="V15" s="203" t="s">
        <v>52</v>
      </c>
      <c r="W15" s="203"/>
      <c r="X15" s="204"/>
    </row>
    <row r="16" spans="1:24" s="7" customFormat="1" ht="13.5" thickBot="1">
      <c r="A16" s="220"/>
      <c r="B16" s="223"/>
      <c r="C16" s="47"/>
      <c r="D16" s="48" t="s">
        <v>140</v>
      </c>
      <c r="E16" s="49" t="s">
        <v>140</v>
      </c>
      <c r="F16" s="50"/>
      <c r="G16" s="48"/>
      <c r="H16" s="51"/>
      <c r="I16" s="47">
        <v>100</v>
      </c>
      <c r="J16" s="48">
        <v>30</v>
      </c>
      <c r="K16" s="49">
        <v>25000</v>
      </c>
      <c r="L16" s="50"/>
      <c r="M16" s="48"/>
      <c r="N16" s="51"/>
      <c r="O16" s="47" t="s">
        <v>140</v>
      </c>
      <c r="P16" s="48" t="s">
        <v>140</v>
      </c>
      <c r="Q16" s="49" t="s">
        <v>140</v>
      </c>
      <c r="R16" s="50"/>
      <c r="S16" s="48" t="s">
        <v>140</v>
      </c>
      <c r="T16" s="51" t="s">
        <v>140</v>
      </c>
      <c r="U16" s="53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 t="s">
        <v>150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 t="s">
        <v>151</v>
      </c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 t="str">
        <f>'Summary of Activities'!B22</f>
        <v xml:space="preserve"> 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2" t="s">
        <v>140</v>
      </c>
      <c r="V20" s="203" t="s">
        <v>52</v>
      </c>
      <c r="W20" s="203"/>
      <c r="X20" s="204"/>
    </row>
    <row r="21" spans="1:24" s="7" customFormat="1" ht="13.5" thickBot="1">
      <c r="A21" s="220"/>
      <c r="B21" s="223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 t="s">
        <v>140</v>
      </c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 t="s">
        <v>140</v>
      </c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 t="str">
        <f>'Summary of Activities'!B23</f>
        <v xml:space="preserve"> 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2" t="s">
        <v>142</v>
      </c>
      <c r="V25" s="203" t="s">
        <v>52</v>
      </c>
      <c r="W25" s="203"/>
      <c r="X25" s="204"/>
    </row>
    <row r="26" spans="1:24" s="7" customFormat="1" ht="13.5" thickBot="1">
      <c r="A26" s="220"/>
      <c r="B26" s="223"/>
      <c r="C26" s="47"/>
      <c r="D26" s="48"/>
      <c r="E26" s="49"/>
      <c r="F26" s="50"/>
      <c r="G26" s="48" t="s">
        <v>140</v>
      </c>
      <c r="H26" s="51" t="s">
        <v>140</v>
      </c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 t="s">
        <v>140</v>
      </c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2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2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2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 t="e">
        <f>C6+C11+C16+C21+C26+C31+C36+C41</f>
        <v>#VALUE!</v>
      </c>
      <c r="G47" s="278"/>
      <c r="H47" s="277" t="e">
        <f>D6+D11+D16+D21+D26+D31+D36+D41</f>
        <v>#VALUE!</v>
      </c>
      <c r="I47" s="278"/>
      <c r="J47" s="271" t="e">
        <f>E6+E11+E16+E21+E26+E31+E36+E41</f>
        <v>#VALUE!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 t="e">
        <f>G6+G11+G16+G21+G26+G31+G36+G41</f>
        <v>#VALUE!</v>
      </c>
      <c r="I48" s="278"/>
      <c r="J48" s="271" t="e">
        <f>H6+H11+H16+H21+H26+H31+H36+H41</f>
        <v>#VALUE!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 t="e">
        <f>I6+I11+I16+I21+I26+I31+I36+I41</f>
        <v>#VALUE!</v>
      </c>
      <c r="G49" s="278"/>
      <c r="H49" s="277">
        <f>J6+J11+J16+J21+J26+J31+J36+J41</f>
        <v>40</v>
      </c>
      <c r="I49" s="278"/>
      <c r="J49" s="271" t="e">
        <f>K6+K11+K16+K21+K26+K31+K36+K41</f>
        <v>#VALUE!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 t="e">
        <f>O6+O11+O16+O21+O26+O31+O36+O41</f>
        <v>#VALUE!</v>
      </c>
      <c r="G51" s="278"/>
      <c r="H51" s="277" t="e">
        <f>P6+P11+P16+P21+P26+P31+P36+P41</f>
        <v>#VALUE!</v>
      </c>
      <c r="I51" s="278"/>
      <c r="J51" s="271" t="e">
        <f>Q6+Q11+Q16+Q21+Q26+Q31+Q36+Q41</f>
        <v>#VALUE!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 t="e">
        <f>S6+S11+S16+S21+S26+S31+S36+S41</f>
        <v>#VALUE!</v>
      </c>
      <c r="I52" s="274"/>
      <c r="J52" s="256" t="e">
        <f>T6+T11+T16+T21+T26+T31+T36+T41</f>
        <v>#VALUE!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 t="e">
        <f>SUM(F47:G51)</f>
        <v>#VALUE!</v>
      </c>
      <c r="G54" s="262"/>
      <c r="H54" s="261" t="e">
        <f>SUM(H47:I52)</f>
        <v>#VALUE!</v>
      </c>
      <c r="I54" s="262"/>
      <c r="J54" s="258" t="e">
        <f>SUM(J47:L52)</f>
        <v>#VALUE!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PC01</cp:lastModifiedBy>
  <cp:lastPrinted>2019-04-23T13:42:22Z</cp:lastPrinted>
  <dcterms:created xsi:type="dcterms:W3CDTF">2013-07-03T03:04:40Z</dcterms:created>
  <dcterms:modified xsi:type="dcterms:W3CDTF">2020-01-15T02:14:39Z</dcterms:modified>
</cp:coreProperties>
</file>