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<sst xmlns="http://schemas.openxmlformats.org/spreadsheetml/2006/main" count="311" uniqueCount="149">
  <si>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</si>
  <si>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</si>
  <si>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</si>
  <si>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</si>
  <si>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</si>
  <si>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</si>
  <si>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</si>
  <si>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</si>
  <si>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</si>
  <si>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</si>
  <si>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</si>
  <si>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</si>
  <si>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</si>
  <si>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</si>
  <si>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</si>
  <si>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</si>
  <si>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</si>
  <si>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</si>
  <si>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</si>
  <si>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</si>
  <si>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</si>
  <si>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</si>
  <si>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</si>
  <si>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</si>
  <si>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</si>
  <si>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</si>
  <si>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</si>
  <si>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</si>
  <si>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</si>
  <si>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</si>
  <si>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</si>
  <si>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</si>
  <si>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</si>
  <si>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</si>
  <si>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</si>
  <si>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</si>
  <si>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</si>
  <si>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</si>
  <si>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</si>
  <si>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</si>
  <si>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</si>
  <si>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</si>
  <si>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</si>
  <si>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</si>
  <si>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</si>
  <si>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</si>
  <si>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</si>
  <si>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</si>
  <si>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</si>
  <si>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</si>
  <si>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</si>
  <si>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</si>
  <si>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</si>
  <si>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</si>
  <si>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</si>
  <si>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</si>
  <si>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</si>
  <si>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</si>
  <si>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</si>
  <si>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</si>
  <si>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</si>
  <si>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</si>
  <si>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</si>
  <si>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</si>
  <si>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</si>
  <si>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</si>
  <si>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</si>
  <si>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</si>
  <si>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</si>
  <si>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</si>
  <si>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</si>
  <si>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</si>
  <si>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</si>
  <si>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</si>
  <si>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</si>
  <si>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</si>
  <si>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</si>
  <si>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</si>
  <si>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</si>
  <si>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</si>
  <si>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</si>
  <si>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</si>
  <si>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</si>
  <si>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</si>
  <si>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</si>
  <si>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</si>
  <si>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</si>
  <si>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</si>
  <si>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</si>
  <si>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</si>
  <si>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</si>
  <si>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</si>
  <si>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</si>
  <si>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</si>
  <si>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</si>
  <si>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</si>
  <si>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</si>
  <si>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</si>
  <si>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</si>
  <si>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</si>
  <si>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</si>
  <si>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</si>
  <si>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</si>
  <si>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</si>
  <si>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</si>
  <si>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</si>
  <si>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</si>
  <si>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</si>
  <si>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</si>
  <si>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</si>
  <si>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</si>
  <si>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</si>
  <si>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</si>
  <si>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</si>
  <si>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</si>
  <si>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</si>
  <si>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</si>
  <si>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</si>
  <si>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</si>
  <si>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</si>
  <si>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</si>
  <si>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</si>
  <si>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</si>
  <si>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</si>
  <si>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</si>
  <si>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</si>
  <si>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</si>
  <si>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</si>
  <si>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</si>
  <si>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</si>
  <si>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</si>
  <si>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</si>
  <si>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</si>
  <si>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</si>
  <si>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</si>
  <si>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</si>
  <si>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</si>
  <si>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</si>
  <si>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</si>
  <si>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</si>
  <si>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</si>
  <si>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</si>
  <si>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</si>
  <si>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Pioneer Board Room</t>
  </si>
  <si>
    <t>Fluvial Parade</t>
  </si>
  <si>
    <t>Brgy. Jagobiao</t>
  </si>
  <si>
    <t>Club TRF Recognition</t>
  </si>
  <si>
    <t>Livelihood Project: Donations of 4 units of Sewing Machine</t>
  </si>
  <si>
    <t>Sacred Heart Cooperative, Brgy. Jagobiao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</si>
</sst>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topLeftCell="A2" zoomScaleNormal="200" workbookViewId="0">
      <selection activeCell="B21" sqref="B21:C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43845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43833</v>
      </c>
      <c r="C11" s="149"/>
      <c r="D11" s="155">
        <v>13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141</v>
      </c>
    </row>
    <row r="12" spans="1:16" s="35" customFormat="1" ht="12" customHeight="1" thickTop="1" thickBot="1">
      <c r="A12" s="84"/>
      <c r="B12" s="80">
        <v>43840</v>
      </c>
      <c r="C12" s="81"/>
      <c r="D12" s="91">
        <v>16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141</v>
      </c>
    </row>
    <row r="13" spans="1:16" s="35" customFormat="1" ht="12" customHeight="1" thickTop="1" thickBot="1">
      <c r="A13" s="84"/>
      <c r="B13" s="80">
        <v>43854</v>
      </c>
      <c r="C13" s="81"/>
      <c r="D13" s="91">
        <v>17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5" customFormat="1" ht="12" customHeight="1" thickTop="1" thickBot="1">
      <c r="A14" s="84"/>
      <c r="B14" s="80">
        <v>43861</v>
      </c>
      <c r="C14" s="81"/>
      <c r="D14" s="91">
        <v>16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141</v>
      </c>
    </row>
    <row r="15" spans="1:16" s="35" customFormat="1" ht="12" customHeight="1" thickTop="1" thickBot="1">
      <c r="A15" s="84"/>
      <c r="B15" s="80">
        <v>43839</v>
      </c>
      <c r="C15" s="81"/>
      <c r="D15" s="182"/>
      <c r="E15" s="183"/>
      <c r="F15" s="184">
        <v>7</v>
      </c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143</v>
      </c>
    </row>
    <row r="16" spans="1:16" s="35" customFormat="1" ht="12" customHeight="1" thickTop="1" thickBot="1">
      <c r="A16" s="84"/>
      <c r="B16" s="80" t="s">
        <v>140</v>
      </c>
      <c r="C16" s="81"/>
      <c r="D16" s="167"/>
      <c r="E16" s="168"/>
      <c r="F16" s="75"/>
      <c r="G16" s="76"/>
      <c r="H16" s="77" t="s">
        <v>140</v>
      </c>
      <c r="I16" s="199"/>
      <c r="J16" s="88"/>
      <c r="K16" s="89"/>
      <c r="L16" s="90"/>
      <c r="M16" s="64"/>
      <c r="N16" s="64"/>
      <c r="O16" s="65"/>
      <c r="P16" s="44"/>
    </row>
    <row r="17" spans="1:16" s="35" customFormat="1" ht="12" customHeight="1" thickTop="1" thickBot="1">
      <c r="A17" s="84"/>
      <c r="B17" s="80">
        <v>43848</v>
      </c>
      <c r="C17" s="81"/>
      <c r="D17" s="167"/>
      <c r="E17" s="168"/>
      <c r="F17" s="168"/>
      <c r="G17" s="168"/>
      <c r="H17" s="75"/>
      <c r="I17" s="76"/>
      <c r="J17" s="77">
        <v>21</v>
      </c>
      <c r="K17" s="77"/>
      <c r="L17" s="180"/>
      <c r="M17" s="64"/>
      <c r="N17" s="64"/>
      <c r="O17" s="65"/>
      <c r="P17" s="44" t="s">
        <v>144</v>
      </c>
    </row>
    <row r="18" spans="1:16" s="35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 t="s">
        <v>140</v>
      </c>
      <c r="K18" s="77"/>
      <c r="L18" s="89"/>
      <c r="M18" s="191"/>
      <c r="N18" s="64"/>
      <c r="O18" s="65"/>
      <c r="P18" s="44"/>
    </row>
    <row r="19" spans="1:16" s="35" customFormat="1" ht="12" customHeight="1" thickTop="1" thickBot="1">
      <c r="A19" s="84"/>
      <c r="B19" s="80">
        <v>43854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16</v>
      </c>
      <c r="M19" s="77"/>
      <c r="N19" s="78"/>
      <c r="O19" s="79"/>
      <c r="P19" s="44" t="s">
        <v>141</v>
      </c>
    </row>
    <row r="20" spans="1:16" s="35" customFormat="1" ht="12" customHeight="1" thickTop="1" thickBot="1">
      <c r="A20" s="84"/>
      <c r="B20" s="80">
        <v>43855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7</v>
      </c>
      <c r="M20" s="77"/>
      <c r="N20" s="78"/>
      <c r="O20" s="79"/>
      <c r="P20" s="44" t="s">
        <v>145</v>
      </c>
    </row>
    <row r="21" spans="1:16" s="35" customFormat="1" ht="12" customHeight="1" thickTop="1" thickBot="1">
      <c r="A21" s="84"/>
      <c r="B21" s="80" t="s">
        <v>140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140</v>
      </c>
      <c r="M21" s="77"/>
      <c r="N21" s="78"/>
      <c r="O21" s="79"/>
      <c r="P21" s="44" t="s">
        <v>140</v>
      </c>
    </row>
    <row r="22" spans="1:16" s="35" customFormat="1" ht="12" customHeight="1" thickTop="1" thickBot="1">
      <c r="A22" s="84"/>
      <c r="B22" s="80" t="s">
        <v>140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140</v>
      </c>
      <c r="M22" s="77"/>
      <c r="N22" s="78"/>
      <c r="O22" s="79"/>
      <c r="P22" s="44" t="s">
        <v>140</v>
      </c>
    </row>
    <row r="23" spans="1:16" s="35" customFormat="1" ht="12" customHeight="1" thickTop="1" thickBot="1">
      <c r="A23" s="84"/>
      <c r="B23" s="80" t="s">
        <v>140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140</v>
      </c>
      <c r="M23" s="77"/>
      <c r="N23" s="78"/>
      <c r="O23" s="79"/>
      <c r="P23" s="44" t="s">
        <v>140</v>
      </c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 t="s">
        <v>140</v>
      </c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 t="s">
        <v>140</v>
      </c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 t="s">
        <v>140</v>
      </c>
      <c r="M26" s="77"/>
      <c r="N26" s="78"/>
      <c r="O26" s="79"/>
      <c r="P26" s="44"/>
    </row>
    <row r="27" spans="1:16" s="35" customFormat="1" ht="12" customHeight="1" thickTop="1" thickBot="1">
      <c r="A27" s="85"/>
      <c r="B27" s="93" t="s">
        <v>140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 t="s">
        <v>140</v>
      </c>
      <c r="O27" s="99"/>
      <c r="P27" s="45" t="s">
        <v>140</v>
      </c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26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 t="s">
        <v>140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6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26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 t="s">
        <v>140</v>
      </c>
      <c r="C37" s="67"/>
      <c r="D37" s="67"/>
      <c r="E37" s="67"/>
      <c r="F37" s="67"/>
      <c r="G37" s="68"/>
      <c r="H37" s="161" t="s">
        <v>140</v>
      </c>
      <c r="I37" s="161"/>
      <c r="J37" s="161"/>
      <c r="K37" s="161"/>
      <c r="L37" s="161"/>
      <c r="M37" s="161" t="s">
        <v>140</v>
      </c>
      <c r="N37" s="161"/>
      <c r="O37" s="161"/>
      <c r="P37" s="162"/>
    </row>
    <row r="38" spans="1:16" s="38" customFormat="1" ht="12.75" customHeight="1">
      <c r="A38" s="39">
        <v>2</v>
      </c>
      <c r="B38" s="69" t="s">
        <v>140</v>
      </c>
      <c r="C38" s="70"/>
      <c r="D38" s="70"/>
      <c r="E38" s="70"/>
      <c r="F38" s="70"/>
      <c r="G38" s="71"/>
      <c r="H38" s="102" t="s">
        <v>140</v>
      </c>
      <c r="I38" s="102"/>
      <c r="J38" s="102"/>
      <c r="K38" s="102"/>
      <c r="L38" s="102"/>
      <c r="M38" s="102" t="s">
        <v>140</v>
      </c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Danny Dionson</v>
      </c>
      <c r="B52" s="141"/>
      <c r="C52" s="142"/>
      <c r="D52" s="142"/>
      <c r="E52" s="142"/>
      <c r="F52" s="142"/>
      <c r="G52" s="142" t="str">
        <f>I6</f>
        <v>Anne Soco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06" zoomScaleNormal="200" zoomScalePageLayoutView="106" workbookViewId="0">
      <selection activeCell="U15" sqref="U15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Mandaue</v>
      </c>
      <c r="B3" s="200"/>
      <c r="C3" s="200"/>
      <c r="D3" s="200"/>
      <c r="E3" s="200"/>
      <c r="F3" s="200" t="str">
        <f>'Summary of Activities'!I6</f>
        <v>Anne Soco</v>
      </c>
      <c r="G3" s="200"/>
      <c r="H3" s="200"/>
      <c r="I3" s="200"/>
      <c r="J3" s="200"/>
      <c r="K3" s="200"/>
      <c r="L3" s="200" t="str">
        <f>'Summary of Activities'!N6</f>
        <v>Danny Dionson</v>
      </c>
      <c r="M3" s="200"/>
      <c r="N3" s="200"/>
      <c r="O3" s="200"/>
      <c r="P3" s="200"/>
      <c r="Q3" s="200"/>
      <c r="R3" s="200" t="str">
        <f>'Summary of Activities'!H6</f>
        <v>1-E</v>
      </c>
      <c r="S3" s="200"/>
      <c r="T3" s="203">
        <f>'Summary of Activities'!K2</f>
        <v>43831</v>
      </c>
      <c r="U3" s="200"/>
      <c r="V3" s="200"/>
      <c r="W3" s="204">
        <f>'Summary of Activities'!O8</f>
        <v>43845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43854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142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 t="s">
        <v>140</v>
      </c>
      <c r="D6" s="48" t="s">
        <v>140</v>
      </c>
      <c r="E6" s="49" t="s">
        <v>140</v>
      </c>
      <c r="F6" s="50"/>
      <c r="G6" s="48"/>
      <c r="H6" s="51"/>
      <c r="I6" s="47" t="s">
        <v>140</v>
      </c>
      <c r="J6" s="48" t="s">
        <v>140</v>
      </c>
      <c r="K6" s="49" t="s">
        <v>140</v>
      </c>
      <c r="L6" s="50"/>
      <c r="M6" s="48"/>
      <c r="N6" s="51"/>
      <c r="O6" s="47"/>
      <c r="P6" s="48" t="s">
        <v>140</v>
      </c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140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43855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 t="s">
        <v>142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 t="s">
        <v>140</v>
      </c>
      <c r="F11" s="50"/>
      <c r="G11" s="48"/>
      <c r="H11" s="51"/>
      <c r="I11" s="47">
        <v>30</v>
      </c>
      <c r="J11" s="48">
        <v>21</v>
      </c>
      <c r="K11" s="49">
        <v>100000</v>
      </c>
      <c r="L11" s="50"/>
      <c r="M11" s="48"/>
      <c r="N11" s="51"/>
      <c r="O11" s="47"/>
      <c r="P11" s="48" t="s">
        <v>140</v>
      </c>
      <c r="Q11" s="49" t="s">
        <v>140</v>
      </c>
      <c r="R11" s="50"/>
      <c r="S11" s="48" t="s">
        <v>140</v>
      </c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147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148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 t="str">
        <f>'Summary of Activities'!B21</f>
        <v xml:space="preserve"> 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140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 t="s">
        <v>140</v>
      </c>
      <c r="E16" s="49" t="s">
        <v>140</v>
      </c>
      <c r="F16" s="50"/>
      <c r="G16" s="48"/>
      <c r="H16" s="51"/>
      <c r="I16" s="47" t="s">
        <v>140</v>
      </c>
      <c r="J16" s="48" t="s">
        <v>140</v>
      </c>
      <c r="K16" s="49" t="s">
        <v>140</v>
      </c>
      <c r="L16" s="50"/>
      <c r="M16" s="48"/>
      <c r="N16" s="51"/>
      <c r="O16" s="47" t="s">
        <v>140</v>
      </c>
      <c r="P16" s="48" t="s">
        <v>140</v>
      </c>
      <c r="Q16" s="49" t="s">
        <v>140</v>
      </c>
      <c r="R16" s="50"/>
      <c r="S16" s="48" t="s">
        <v>140</v>
      </c>
      <c r="T16" s="51" t="s">
        <v>140</v>
      </c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140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 t="str">
        <f>'Summary of Activities'!B22</f>
        <v xml:space="preserve"> 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 t="s">
        <v>140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140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 t="str">
        <f>'Summary of Activities'!B23</f>
        <v xml:space="preserve"> 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 t="s">
        <v>140</v>
      </c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 t="s">
        <v>140</v>
      </c>
      <c r="H26" s="51" t="s">
        <v>140</v>
      </c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140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 t="e">
        <f>C6+C11+C16+C21+C26+C31+C36+C41</f>
        <v>#VALUE!</v>
      </c>
      <c r="G47" s="218"/>
      <c r="H47" s="217" t="e">
        <f>D6+D11+D16+D21+D26+D31+D36+D41</f>
        <v>#VALUE!</v>
      </c>
      <c r="I47" s="218"/>
      <c r="J47" s="238" t="e">
        <f>E6+E11+E16+E21+E26+E31+E36+E41</f>
        <v>#VALUE!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 t="e">
        <f>G6+G11+G16+G21+G26+G31+G36+G41</f>
        <v>#VALUE!</v>
      </c>
      <c r="I48" s="218"/>
      <c r="J48" s="238" t="e">
        <f>H6+H11+H16+H21+H26+H31+H36+H41</f>
        <v>#VALUE!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 t="e">
        <f>I6+I11+I16+I21+I26+I31+I36+I41</f>
        <v>#VALUE!</v>
      </c>
      <c r="G49" s="218"/>
      <c r="H49" s="217" t="e">
        <f>J6+J11+J16+J21+J26+J31+J36+J41</f>
        <v>#VALUE!</v>
      </c>
      <c r="I49" s="218"/>
      <c r="J49" s="238" t="e">
        <f>K6+K11+K16+K21+K26+K31+K36+K41</f>
        <v>#VALUE!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 t="e">
        <f>O6+O11+O16+O21+O26+O31+O36+O41</f>
        <v>#VALUE!</v>
      </c>
      <c r="G51" s="218"/>
      <c r="H51" s="217" t="e">
        <f>P6+P11+P16+P21+P26+P31+P36+P41</f>
        <v>#VALUE!</v>
      </c>
      <c r="I51" s="218"/>
      <c r="J51" s="238" t="e">
        <f>Q6+Q11+Q16+Q21+Q26+Q31+Q36+Q41</f>
        <v>#VALUE!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 t="e">
        <f>S6+S11+S16+S21+S26+S31+S36+S41</f>
        <v>#VALUE!</v>
      </c>
      <c r="I52" s="220"/>
      <c r="J52" s="224" t="e">
        <f>T6+T11+T16+T21+T26+T31+T36+T41</f>
        <v>#VALUE!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 t="e">
        <f>SUM(F47:G51)</f>
        <v>#VALUE!</v>
      </c>
      <c r="G54" s="230"/>
      <c r="H54" s="229" t="e">
        <f>SUM(H47:I52)</f>
        <v>#VALUE!</v>
      </c>
      <c r="I54" s="230"/>
      <c r="J54" s="226" t="e">
        <f>SUM(J47:L52)</f>
        <v>#VALUE!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nenen</cp:lastModifiedBy>
  <cp:lastPrinted>2019-04-23T13:42:22Z</cp:lastPrinted>
  <dcterms:created xsi:type="dcterms:W3CDTF">2013-07-03T03:04:40Z</dcterms:created>
  <dcterms:modified xsi:type="dcterms:W3CDTF">2020-02-15T12:25:51Z</dcterms:modified>
</cp:coreProperties>
</file>