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4" s="1"/>
  <c r="F50"/>
  <c r="F51"/>
  <c r="F52"/>
  <c r="A52" i="1"/>
  <c r="P33"/>
  <c r="H34"/>
  <c r="G52"/>
  <c r="J54" i="5" l="1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<sst xmlns="http://schemas.openxmlformats.org/spreadsheetml/2006/main" count="278" uniqueCount="158">
  <si>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</si>
  <si>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</si>
  <si>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</si>
  <si>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</si>
  <si>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</si>
  <si>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</si>
  <si>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</si>
  <si>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</si>
  <si>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</si>
  <si>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</si>
  <si>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</si>
  <si>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</si>
  <si>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</si>
  <si>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</si>
  <si>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</si>
  <si>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</si>
  <si>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</si>
  <si>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</si>
  <si>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</si>
  <si>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</si>
  <si>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</si>
  <si>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</si>
  <si>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</si>
  <si>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</si>
  <si>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</si>
  <si>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</si>
  <si>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</si>
  <si>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</si>
  <si>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</si>
  <si>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</si>
  <si>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</si>
  <si>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</si>
  <si>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</si>
  <si>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</si>
  <si>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</si>
  <si>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</si>
  <si>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</si>
  <si>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</si>
  <si>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</si>
  <si>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</si>
  <si>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</si>
  <si>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</si>
  <si>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</si>
  <si>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</si>
  <si>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</si>
  <si>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</si>
  <si>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</si>
  <si>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</si>
  <si>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</si>
  <si>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</si>
  <si>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</si>
  <si>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</si>
  <si>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</si>
  <si>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</si>
  <si>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</si>
  <si>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</si>
  <si>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</si>
  <si>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</si>
  <si>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</si>
  <si>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</si>
  <si>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</si>
  <si>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</si>
  <si>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</si>
  <si>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</si>
  <si>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</si>
  <si>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</si>
  <si>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</si>
  <si>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</si>
  <si>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</si>
  <si>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</si>
  <si>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</si>
  <si>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</si>
  <si>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</si>
  <si>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</si>
  <si>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</si>
  <si>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</si>
  <si>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</si>
  <si>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</si>
  <si>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</si>
  <si>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</si>
  <si>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</si>
  <si>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</si>
  <si>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</si>
  <si>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</si>
  <si>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</si>
  <si>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</si>
  <si>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</si>
  <si>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</si>
  <si>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</si>
  <si>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</si>
  <si>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</si>
  <si>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</si>
  <si>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</si>
  <si>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</si>
  <si>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</si>
  <si>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</si>
  <si>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</si>
  <si>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</si>
  <si>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</si>
  <si>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</si>
  <si>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</si>
  <si>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</si>
  <si>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</si>
  <si>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</si>
  <si>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</si>
  <si>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</si>
  <si>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</si>
  <si>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</si>
  <si>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</si>
  <si>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</si>
  <si>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</si>
  <si>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</si>
  <si>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</si>
  <si>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</si>
  <si>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</si>
  <si>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</si>
  <si>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</si>
  <si>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</si>
  <si>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</si>
  <si>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</si>
  <si>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</si>
  <si>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</si>
  <si>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</si>
  <si>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</si>
  <si>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</si>
  <si>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</si>
  <si>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</si>
  <si>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</si>
  <si>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</si>
  <si>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</si>
  <si>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</si>
  <si>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</si>
  <si>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</si>
  <si>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</si>
  <si>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</si>
  <si>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Mandaue</t>
  </si>
  <si>
    <t>1-E</t>
  </si>
  <si>
    <t>Anne Soco</t>
  </si>
  <si>
    <t>Danny Dionson</t>
  </si>
  <si>
    <t>Hermie Go</t>
  </si>
  <si>
    <t>Delia Tan</t>
  </si>
  <si>
    <t>Transport services</t>
  </si>
  <si>
    <t>Bretta Lucion</t>
  </si>
  <si>
    <t xml:space="preserve"> </t>
  </si>
  <si>
    <t>Casino Espanol</t>
  </si>
  <si>
    <t>Cebu Country Club</t>
  </si>
  <si>
    <t>Gasa sa Gugma</t>
  </si>
  <si>
    <t>x</t>
  </si>
  <si>
    <t>City Sports Club</t>
  </si>
  <si>
    <t>Donation</t>
  </si>
  <si>
    <t>Gasa sa Gugma Home of the Dying Destitutes</t>
  </si>
  <si>
    <t>Philippine Red Cross</t>
  </si>
  <si>
    <t>UCC Ayala</t>
  </si>
  <si>
    <t>Robinsons Galleria</t>
  </si>
  <si>
    <t>Abigail Lozada</t>
  </si>
  <si>
    <t>Telecommunications</t>
  </si>
  <si>
    <t>One Rotary, One District, One Bloodletting</t>
  </si>
  <si>
    <t>MOA signing with Philippine Red Cross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</si>
</sst>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topLeftCell="A6" zoomScaleNormal="200" workbookViewId="0">
      <selection activeCell="M38" sqref="M38:P3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43647</v>
      </c>
      <c r="L2" s="172"/>
      <c r="M2" s="172"/>
      <c r="N2" s="29"/>
      <c r="O2" s="29"/>
      <c r="P2" s="29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1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0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54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2"/>
      <c r="P7" s="32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43689</v>
      </c>
      <c r="P8" s="181"/>
    </row>
    <row r="9" spans="1:16" s="33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4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5" customFormat="1" ht="12" customHeight="1" thickBot="1">
      <c r="A11" s="84"/>
      <c r="B11" s="148">
        <v>43651</v>
      </c>
      <c r="C11" s="149"/>
      <c r="D11" s="155">
        <v>19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3" t="s">
        <v>144</v>
      </c>
    </row>
    <row r="12" spans="1:16" s="35" customFormat="1" ht="12" customHeight="1" thickTop="1" thickBot="1">
      <c r="A12" s="84"/>
      <c r="B12" s="80">
        <v>43658</v>
      </c>
      <c r="C12" s="81"/>
      <c r="D12" s="91">
        <v>16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144</v>
      </c>
    </row>
    <row r="13" spans="1:16" s="35" customFormat="1" ht="12" customHeight="1" thickTop="1" thickBot="1">
      <c r="A13" s="84"/>
      <c r="B13" s="80">
        <v>43665</v>
      </c>
      <c r="C13" s="81"/>
      <c r="D13" s="91">
        <v>18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 t="s">
        <v>144</v>
      </c>
    </row>
    <row r="14" spans="1:16" s="35" customFormat="1" ht="12" customHeight="1" thickTop="1" thickBot="1">
      <c r="A14" s="84"/>
      <c r="B14" s="80">
        <v>43672</v>
      </c>
      <c r="C14" s="81"/>
      <c r="D14" s="91">
        <v>20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 t="s">
        <v>144</v>
      </c>
    </row>
    <row r="15" spans="1:16" s="35" customFormat="1" ht="12" customHeight="1" thickTop="1" thickBot="1">
      <c r="A15" s="84"/>
      <c r="B15" s="80">
        <v>43650</v>
      </c>
      <c r="C15" s="81"/>
      <c r="D15" s="182"/>
      <c r="E15" s="183"/>
      <c r="F15" s="184">
        <v>9</v>
      </c>
      <c r="G15" s="77"/>
      <c r="H15" s="92"/>
      <c r="I15" s="185"/>
      <c r="J15" s="78"/>
      <c r="K15" s="180"/>
      <c r="L15" s="90"/>
      <c r="M15" s="64"/>
      <c r="N15" s="64"/>
      <c r="O15" s="65"/>
      <c r="P15" s="44" t="s">
        <v>145</v>
      </c>
    </row>
    <row r="16" spans="1:16" s="35" customFormat="1" ht="12" customHeight="1" thickTop="1" thickBot="1">
      <c r="A16" s="84"/>
      <c r="B16" s="80">
        <v>43665</v>
      </c>
      <c r="C16" s="81"/>
      <c r="D16" s="167"/>
      <c r="E16" s="168"/>
      <c r="F16" s="75"/>
      <c r="G16" s="76"/>
      <c r="H16" s="77">
        <v>10</v>
      </c>
      <c r="I16" s="199"/>
      <c r="J16" s="88"/>
      <c r="K16" s="89"/>
      <c r="L16" s="90"/>
      <c r="M16" s="64"/>
      <c r="N16" s="64"/>
      <c r="O16" s="65"/>
      <c r="P16" s="44" t="s">
        <v>144</v>
      </c>
    </row>
    <row r="17" spans="1:16" s="35" customFormat="1" ht="12" customHeight="1" thickTop="1" thickBot="1">
      <c r="A17" s="84"/>
      <c r="B17" s="80">
        <v>43669</v>
      </c>
      <c r="C17" s="81"/>
      <c r="D17" s="167"/>
      <c r="E17" s="168"/>
      <c r="F17" s="168"/>
      <c r="G17" s="168"/>
      <c r="H17" s="75"/>
      <c r="I17" s="76"/>
      <c r="J17" s="77">
        <v>6</v>
      </c>
      <c r="K17" s="77"/>
      <c r="L17" s="180"/>
      <c r="M17" s="64"/>
      <c r="N17" s="64"/>
      <c r="O17" s="65"/>
      <c r="P17" s="44" t="s">
        <v>152</v>
      </c>
    </row>
    <row r="18" spans="1:16" s="35" customFormat="1" ht="12" customHeight="1" thickTop="1" thickBot="1">
      <c r="A18" s="84"/>
      <c r="B18" s="80" t="s">
        <v>143</v>
      </c>
      <c r="C18" s="81"/>
      <c r="D18" s="82"/>
      <c r="E18" s="64"/>
      <c r="F18" s="64"/>
      <c r="G18" s="64"/>
      <c r="H18" s="64"/>
      <c r="I18" s="78"/>
      <c r="J18" s="77" t="s">
        <v>143</v>
      </c>
      <c r="K18" s="77"/>
      <c r="L18" s="89"/>
      <c r="M18" s="191"/>
      <c r="N18" s="64"/>
      <c r="O18" s="65"/>
      <c r="P18" s="44"/>
    </row>
    <row r="19" spans="1:16" s="35" customFormat="1" ht="12" customHeight="1" thickTop="1" thickBot="1">
      <c r="A19" s="84"/>
      <c r="B19" s="80">
        <v>43651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8</v>
      </c>
      <c r="M19" s="77"/>
      <c r="N19" s="78"/>
      <c r="O19" s="79"/>
      <c r="P19" s="44" t="s">
        <v>146</v>
      </c>
    </row>
    <row r="20" spans="1:16" s="35" customFormat="1" ht="12" customHeight="1" thickTop="1" thickBot="1">
      <c r="A20" s="84"/>
      <c r="B20" s="80">
        <v>43657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9</v>
      </c>
      <c r="M20" s="77"/>
      <c r="N20" s="78"/>
      <c r="O20" s="79"/>
      <c r="P20" s="44" t="s">
        <v>148</v>
      </c>
    </row>
    <row r="21" spans="1:16" s="35" customFormat="1" ht="12" customHeight="1" thickTop="1" thickBot="1">
      <c r="A21" s="84"/>
      <c r="B21" s="80">
        <v>43674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5</v>
      </c>
      <c r="M21" s="77"/>
      <c r="N21" s="78"/>
      <c r="O21" s="79"/>
      <c r="P21" s="44" t="s">
        <v>153</v>
      </c>
    </row>
    <row r="22" spans="1:16" s="35" customFormat="1" ht="12" customHeight="1" thickTop="1" thickBot="1">
      <c r="A22" s="84"/>
      <c r="B22" s="80" t="s">
        <v>143</v>
      </c>
      <c r="C22" s="81"/>
      <c r="D22" s="82"/>
      <c r="E22" s="64"/>
      <c r="F22" s="64"/>
      <c r="G22" s="64"/>
      <c r="H22" s="64"/>
      <c r="I22" s="64"/>
      <c r="J22" s="64"/>
      <c r="K22" s="78"/>
      <c r="L22" s="77" t="s">
        <v>143</v>
      </c>
      <c r="M22" s="77"/>
      <c r="N22" s="78"/>
      <c r="O22" s="79"/>
      <c r="P22" s="44" t="s">
        <v>143</v>
      </c>
    </row>
    <row r="23" spans="1:16" s="35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 t="s">
        <v>143</v>
      </c>
      <c r="M23" s="77"/>
      <c r="N23" s="78"/>
      <c r="O23" s="79"/>
      <c r="P23" s="44"/>
    </row>
    <row r="24" spans="1:16" s="35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 t="s">
        <v>143</v>
      </c>
      <c r="M24" s="77"/>
      <c r="N24" s="78"/>
      <c r="O24" s="79"/>
      <c r="P24" s="44"/>
    </row>
    <row r="25" spans="1:16" s="35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 t="s">
        <v>143</v>
      </c>
      <c r="M25" s="77"/>
      <c r="N25" s="78"/>
      <c r="O25" s="79"/>
      <c r="P25" s="44"/>
    </row>
    <row r="26" spans="1:16" s="35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 t="s">
        <v>143</v>
      </c>
      <c r="M26" s="77"/>
      <c r="N26" s="78"/>
      <c r="O26" s="79"/>
      <c r="P26" s="44"/>
    </row>
    <row r="27" spans="1:16" s="35" customFormat="1" ht="12" customHeight="1" thickTop="1" thickBot="1">
      <c r="A27" s="85"/>
      <c r="B27" s="93">
        <v>43652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4</v>
      </c>
      <c r="O27" s="99"/>
      <c r="P27" s="45" t="s">
        <v>144</v>
      </c>
    </row>
    <row r="28" spans="1:16" s="34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22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1</v>
      </c>
      <c r="J32" s="106" t="s">
        <v>18</v>
      </c>
      <c r="K32" s="107"/>
      <c r="L32" s="107"/>
      <c r="M32" s="107"/>
      <c r="N32" s="107"/>
      <c r="O32" s="107"/>
      <c r="P32" s="5">
        <v>1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6">
        <f>SUM(P31:P32)</f>
        <v>1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6">
        <f>H31+H32-H33</f>
        <v>23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8" customFormat="1" ht="12.75" customHeight="1">
      <c r="A37" s="37">
        <v>1</v>
      </c>
      <c r="B37" s="66" t="s">
        <v>140</v>
      </c>
      <c r="C37" s="67"/>
      <c r="D37" s="67"/>
      <c r="E37" s="67"/>
      <c r="F37" s="67"/>
      <c r="G37" s="68"/>
      <c r="H37" s="161" t="s">
        <v>141</v>
      </c>
      <c r="I37" s="161"/>
      <c r="J37" s="161"/>
      <c r="K37" s="161"/>
      <c r="L37" s="161"/>
      <c r="M37" s="161" t="s">
        <v>142</v>
      </c>
      <c r="N37" s="161"/>
      <c r="O37" s="161"/>
      <c r="P37" s="162"/>
    </row>
    <row r="38" spans="1:16" s="38" customFormat="1" ht="12.75" customHeight="1">
      <c r="A38" s="39">
        <v>2</v>
      </c>
      <c r="B38" s="69" t="s">
        <v>154</v>
      </c>
      <c r="C38" s="70"/>
      <c r="D38" s="70"/>
      <c r="E38" s="70"/>
      <c r="F38" s="70"/>
      <c r="G38" s="71"/>
      <c r="H38" s="102" t="s">
        <v>155</v>
      </c>
      <c r="I38" s="102"/>
      <c r="J38" s="102"/>
      <c r="K38" s="102"/>
      <c r="L38" s="102"/>
      <c r="M38" s="102" t="s">
        <v>137</v>
      </c>
      <c r="N38" s="102"/>
      <c r="O38" s="102"/>
      <c r="P38" s="103"/>
    </row>
    <row r="39" spans="1:16" s="38" customFormat="1" ht="12.75" customHeight="1">
      <c r="A39" s="39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8" customFormat="1" ht="12.75" customHeight="1">
      <c r="A40" s="40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1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Danny Dionson</v>
      </c>
      <c r="B52" s="141"/>
      <c r="C52" s="142"/>
      <c r="D52" s="142"/>
      <c r="E52" s="142"/>
      <c r="F52" s="142"/>
      <c r="G52" s="142" t="str">
        <f>I6</f>
        <v>Anne Soco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1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1" customFormat="1" ht="11.1" customHeight="1">
      <c r="A56" s="42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1" customFormat="1" ht="11.1" customHeight="1">
      <c r="A57" s="42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1" customFormat="1" ht="11.1" customHeight="1">
      <c r="A58" s="42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1" customFormat="1" ht="11.1" customHeight="1">
      <c r="A59" s="42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1" customFormat="1" ht="11.1" customHeight="1">
      <c r="A60" s="42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1" customFormat="1" ht="11.1" customHeight="1">
      <c r="A61" s="42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zoomScale="106" zoomScaleNormal="200" zoomScalePageLayoutView="106" workbookViewId="0">
      <selection activeCell="T21" sqref="T2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Mandaue</v>
      </c>
      <c r="B3" s="200"/>
      <c r="C3" s="200"/>
      <c r="D3" s="200"/>
      <c r="E3" s="200"/>
      <c r="F3" s="200" t="str">
        <f>'Summary of Activities'!I6</f>
        <v>Anne Soco</v>
      </c>
      <c r="G3" s="200"/>
      <c r="H3" s="200"/>
      <c r="I3" s="200"/>
      <c r="J3" s="200"/>
      <c r="K3" s="200"/>
      <c r="L3" s="200" t="str">
        <f>'Summary of Activities'!N6</f>
        <v>Danny Dionson</v>
      </c>
      <c r="M3" s="200"/>
      <c r="N3" s="200"/>
      <c r="O3" s="200"/>
      <c r="P3" s="200"/>
      <c r="Q3" s="200"/>
      <c r="R3" s="200" t="str">
        <f>'Summary of Activities'!H6</f>
        <v>1-E</v>
      </c>
      <c r="S3" s="200"/>
      <c r="T3" s="203">
        <f>'Summary of Activities'!K2</f>
        <v>43647</v>
      </c>
      <c r="U3" s="200"/>
      <c r="V3" s="200"/>
      <c r="W3" s="204">
        <f>'Summary of Activities'!O8</f>
        <v>43689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43651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 t="s">
        <v>147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7"/>
      <c r="D6" s="48"/>
      <c r="E6" s="49"/>
      <c r="F6" s="50"/>
      <c r="G6" s="48"/>
      <c r="H6" s="51"/>
      <c r="I6" s="47">
        <v>50</v>
      </c>
      <c r="J6" s="48">
        <v>2</v>
      </c>
      <c r="K6" s="49">
        <v>30000</v>
      </c>
      <c r="L6" s="50"/>
      <c r="M6" s="48"/>
      <c r="N6" s="51"/>
      <c r="O6" s="47"/>
      <c r="P6" s="48"/>
      <c r="Q6" s="49"/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149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150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43657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 t="s">
        <v>147</v>
      </c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/>
      <c r="D11" s="48"/>
      <c r="E11" s="49" t="s">
        <v>143</v>
      </c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>
        <v>2</v>
      </c>
      <c r="Q11" s="49" t="s">
        <v>143</v>
      </c>
      <c r="R11" s="50"/>
      <c r="S11" s="48"/>
      <c r="T11" s="51"/>
      <c r="U11" s="53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157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143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43674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 t="s">
        <v>147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/>
      <c r="D16" s="48">
        <v>4</v>
      </c>
      <c r="E16" s="49">
        <v>3000</v>
      </c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156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151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 t="str">
        <f>'Summary of Activities'!B22</f>
        <v xml:space="preserve"> 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4</v>
      </c>
      <c r="I47" s="218"/>
      <c r="J47" s="238" t="e">
        <f>E6+E11+E16+E21+E26+E31+E36+E41</f>
        <v>#VALUE!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50</v>
      </c>
      <c r="G49" s="218"/>
      <c r="H49" s="217">
        <f>J6+J11+J16+J21+J26+J31+J36+J41</f>
        <v>2</v>
      </c>
      <c r="I49" s="218"/>
      <c r="J49" s="238">
        <f>K6+K11+K16+K21+K26+K31+K36+K41</f>
        <v>30000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2</v>
      </c>
      <c r="I51" s="218"/>
      <c r="J51" s="238" t="e">
        <f>Q6+Q11+Q16+Q21+Q26+Q31+Q36+Q41</f>
        <v>#VALUE!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50</v>
      </c>
      <c r="G54" s="230"/>
      <c r="H54" s="229">
        <f>SUM(H47:I52)</f>
        <v>8</v>
      </c>
      <c r="I54" s="230"/>
      <c r="J54" s="226" t="e">
        <f>SUM(J47:L52)</f>
        <v>#VALUE!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PC01</cp:lastModifiedBy>
  <cp:lastPrinted>2019-04-23T13:42:22Z</cp:lastPrinted>
  <dcterms:created xsi:type="dcterms:W3CDTF">2013-07-03T03:04:40Z</dcterms:created>
  <dcterms:modified xsi:type="dcterms:W3CDTF">2019-08-13T13:28:01Z</dcterms:modified>
</cp:coreProperties>
</file>