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8_{409A8129-4404-4973-A529-4BAD481AB773}" xr6:coauthVersionLast="45" xr6:coauthVersionMax="45" xr10:uidLastSave="{00000000-0000-0000-0000-000000000000}"/>
  <bookViews>
    <workbookView xWindow="-108" yWindow="-108" windowWidth="20376" windowHeight="1221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<sst xmlns="http://schemas.openxmlformats.org/spreadsheetml/2006/main" count="259" uniqueCount="149">
  <si>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</si>
  <si>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</si>
  <si>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</si>
  <si>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</si>
  <si>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</si>
  <si>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</si>
  <si>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</si>
  <si>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</si>
  <si>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</si>
  <si>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</si>
  <si>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</si>
  <si>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</si>
  <si>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</si>
  <si>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</si>
  <si>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</si>
  <si>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</si>
  <si>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</si>
  <si>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</si>
  <si>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</si>
  <si>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</si>
  <si>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</si>
  <si>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</si>
  <si>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</si>
  <si>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</si>
  <si>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</si>
  <si>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</si>
  <si>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</si>
  <si>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</si>
  <si>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</si>
  <si>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</si>
  <si>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</si>
  <si>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</si>
  <si>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</si>
  <si>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</si>
  <si>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</si>
  <si>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</si>
  <si>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</si>
  <si>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</si>
  <si>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</si>
  <si>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</si>
  <si>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</si>
  <si>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</si>
  <si>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</si>
  <si>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</si>
  <si>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</si>
  <si>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</si>
  <si>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</si>
  <si>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</si>
  <si>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</si>
  <si>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</si>
  <si>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</si>
  <si>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</si>
  <si>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</si>
  <si>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</si>
  <si>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</si>
  <si>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</si>
  <si>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</si>
  <si>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</si>
  <si>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</si>
  <si>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</si>
  <si>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</si>
  <si>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</si>
  <si>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</si>
  <si>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</si>
  <si>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</si>
  <si>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</si>
  <si>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</si>
  <si>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</si>
  <si>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</si>
  <si>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</si>
  <si>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</si>
  <si>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</si>
  <si>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</si>
  <si>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</si>
  <si>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</si>
  <si>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</si>
  <si>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</si>
  <si>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</si>
  <si>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</si>
  <si>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</si>
  <si>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</si>
  <si>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</si>
  <si>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</si>
  <si>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</si>
  <si>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</si>
  <si>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</si>
  <si>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</si>
  <si>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</si>
  <si>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</si>
  <si>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</si>
  <si>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</si>
  <si>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</si>
  <si>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</si>
  <si>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</si>
  <si>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</si>
  <si>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</si>
  <si>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</si>
  <si>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</si>
  <si>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</si>
  <si>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</si>
  <si>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</si>
  <si>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</si>
  <si>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</si>
  <si>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</si>
  <si>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</si>
  <si>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</si>
  <si>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</si>
  <si>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</si>
  <si>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</si>
  <si>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</si>
  <si>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</si>
  <si>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</si>
  <si>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</si>
  <si>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</si>
  <si>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</si>
  <si>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</si>
  <si>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</si>
  <si>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</si>
  <si>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</si>
  <si>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</si>
  <si>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</si>
  <si>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</si>
  <si>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</si>
  <si>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</si>
  <si>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</si>
  <si>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</si>
  <si>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</si>
  <si>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</si>
  <si>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</si>
  <si>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</si>
  <si>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</si>
  <si>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</si>
  <si>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</si>
  <si>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</si>
  <si>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</si>
  <si>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</si>
  <si>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</si>
  <si>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</si>
  <si>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</si>
  <si>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</si>
  <si>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</si>
  <si>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Virtual</t>
  </si>
  <si>
    <t>Panglao Beaches</t>
  </si>
  <si>
    <t>Dauis, Bohol</t>
  </si>
  <si>
    <t>Sheperds Arm,</t>
  </si>
  <si>
    <t>Coastal clean-up of Panglao Beaches</t>
  </si>
  <si>
    <t>Panglao residents</t>
  </si>
  <si>
    <t>Feeding of orphans at the Shepherds Arm, Dauis, Bohol</t>
  </si>
  <si>
    <t>Orphans at Shepherds arm orphanage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</si>
</sst>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Georgia"/>
    </font>
    <font>
      <sz val="9"/>
      <color rgb="FF000000"/>
      <name val="Cambria"/>
    </font>
    <font>
      <sz val="9"/>
      <color rgb="FF000000"/>
      <name val="Calibri"/>
      <family val="2"/>
    </font>
    <font>
      <sz val="8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Normal="100" zoomScaleSheetLayoutView="100" workbookViewId="0">
      <selection activeCell="M37" sqref="M37:P37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43647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.0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.0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0.95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44048</v>
      </c>
      <c r="P8" s="186"/>
    </row>
    <row r="9" spans="1:16" s="33" customFormat="1" ht="13.95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.0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44027</v>
      </c>
      <c r="C11" s="152"/>
      <c r="D11" s="159">
        <v>12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141</v>
      </c>
    </row>
    <row r="12" spans="1:16" s="35" customFormat="1" ht="12" customHeight="1" thickTop="1" thickBot="1">
      <c r="A12" s="87"/>
      <c r="B12" s="83">
        <v>44034</v>
      </c>
      <c r="C12" s="84"/>
      <c r="D12" s="94">
        <v>13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141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44030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142</v>
      </c>
    </row>
    <row r="20" spans="1:16" s="35" customFormat="1" ht="12" customHeight="1" thickTop="1" thickBot="1">
      <c r="A20" s="87"/>
      <c r="B20" s="83">
        <v>44034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10</v>
      </c>
      <c r="M20" s="80"/>
      <c r="N20" s="81"/>
      <c r="O20" s="82"/>
      <c r="P20" s="44" t="s">
        <v>144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 t="s">
        <v>143</v>
      </c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43655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45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.0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45</v>
      </c>
    </row>
    <row r="35" spans="1:16" ht="4.0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.0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3.95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.0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4.950000000000003" customHeight="1">
      <c r="A52" s="143" t="str">
        <f>N6</f>
        <v>Victor J. Bantol</v>
      </c>
      <c r="B52" s="144"/>
      <c r="C52" s="145"/>
      <c r="D52" s="145"/>
      <c r="E52" s="145"/>
      <c r="F52" s="145"/>
      <c r="G52" s="145" t="str">
        <f>I6</f>
        <v>Alex Nale Bongawan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0.95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0.95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0.95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0.95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0.95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0.95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200" zoomScaleNormal="200" workbookViewId="0">
      <selection activeCell="T16" sqref="T16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9.05" customHeight="1" thickBot="1">
      <c r="A3" s="256" t="str">
        <f>'Summary of Activities'!A6</f>
        <v>Tagbilaran</v>
      </c>
      <c r="B3" s="256"/>
      <c r="C3" s="256"/>
      <c r="D3" s="256"/>
      <c r="E3" s="256"/>
      <c r="F3" s="256" t="str">
        <f>'Summary of Activities'!I6</f>
        <v>Alex Nale Bongawan</v>
      </c>
      <c r="G3" s="256"/>
      <c r="H3" s="256"/>
      <c r="I3" s="256"/>
      <c r="J3" s="256"/>
      <c r="K3" s="256"/>
      <c r="L3" s="256" t="str">
        <f>'Summary of Activities'!N6</f>
        <v>Victor J. Bantol</v>
      </c>
      <c r="M3" s="256"/>
      <c r="N3" s="256"/>
      <c r="O3" s="256"/>
      <c r="P3" s="256"/>
      <c r="Q3" s="256"/>
      <c r="R3" s="256" t="str">
        <f>'Summary of Activities'!H6</f>
        <v>1-F</v>
      </c>
      <c r="S3" s="256"/>
      <c r="T3" s="297">
        <f>'Summary of Activities'!K2</f>
        <v>43647</v>
      </c>
      <c r="U3" s="297"/>
      <c r="V3" s="297"/>
      <c r="W3" s="297"/>
      <c r="X3" s="298">
        <f>'Summary of Activities'!O8</f>
        <v>44048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>
      <c r="A5" s="263">
        <v>1</v>
      </c>
      <c r="B5" s="265">
        <f>'Summary of Activities'!B19</f>
        <v>44030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8" thickBot="1">
      <c r="A6" s="263"/>
      <c r="B6" s="266"/>
      <c r="C6" s="46"/>
      <c r="D6" s="47">
        <v>20</v>
      </c>
      <c r="E6" s="48">
        <v>5000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145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146</v>
      </c>
      <c r="U7" s="290"/>
      <c r="V7" s="290"/>
      <c r="W7" s="290"/>
      <c r="X7" s="290"/>
      <c r="Y7" s="290"/>
      <c r="Z7" s="290"/>
      <c r="AA7" s="291"/>
    </row>
    <row r="8" spans="1:27" ht="4.95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0.199999999999999">
      <c r="A10" s="263">
        <v>2</v>
      </c>
      <c r="B10" s="265">
        <f>'Summary of Activities'!B20</f>
        <v>44034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8" thickBot="1">
      <c r="A11" s="263"/>
      <c r="B11" s="266"/>
      <c r="C11" s="46">
        <v>26</v>
      </c>
      <c r="D11" s="47">
        <v>30</v>
      </c>
      <c r="E11" s="48">
        <v>10000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8" thickBot="1">
      <c r="A12" s="264"/>
      <c r="B12" s="267"/>
      <c r="C12" s="280" t="s">
        <v>41</v>
      </c>
      <c r="D12" s="281"/>
      <c r="E12" s="282" t="s">
        <v>147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148</v>
      </c>
      <c r="U12" s="282"/>
      <c r="V12" s="282"/>
      <c r="W12" s="282"/>
      <c r="X12" s="282"/>
      <c r="Y12" s="282"/>
      <c r="Z12" s="282"/>
      <c r="AA12" s="284"/>
    </row>
    <row r="13" spans="1:27" ht="4.95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0.199999999999999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8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8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0.199999999999999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8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8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0.199999999999999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8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8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4.95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0.199999999999999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8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8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0.199999999999999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8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8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0.199999999999999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8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8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3.8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26</v>
      </c>
      <c r="G47" s="206"/>
      <c r="H47" s="205">
        <f>D6+D11+D16+D21+D26+D31+D36+D41</f>
        <v>50</v>
      </c>
      <c r="I47" s="206"/>
      <c r="J47" s="211">
        <f>E6+E11+E16+E21+E26+E31+E36+E41</f>
        <v>15000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1.95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6.95" customHeight="1" thickBot="1">
      <c r="A55" s="239" t="s">
        <v>56</v>
      </c>
      <c r="B55" s="240"/>
      <c r="C55" s="240"/>
      <c r="D55" s="240"/>
      <c r="E55" s="241"/>
      <c r="F55" s="236">
        <f>SUM(F47:G53)</f>
        <v>26</v>
      </c>
      <c r="G55" s="237"/>
      <c r="H55" s="236">
        <f>SUM(H47:I53)</f>
        <v>50</v>
      </c>
      <c r="I55" s="237"/>
      <c r="J55" s="233">
        <f>SUM(J47:L53)</f>
        <v>15000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777343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9.0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0.95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0.95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0.95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0.95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0.95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0.95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0.95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0.95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0.95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4.95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0.95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2.95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2.95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2.95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2.95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.0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8.95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0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4.950000000000003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1.95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2020-11-15T10:14:00Z</dcterms:modified>
</cp:coreProperties>
</file>