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\RY 2020 - 2021\REPORTS\District 3860\"/>
    </mc:Choice>
  </mc:AlternateContent>
  <xr:revisionPtr revIDLastSave="0" documentId="13_ncr:1_{8F405F14-7A74-4BA3-B97D-1C69F914B71E}" xr6:coauthVersionLast="45" xr6:coauthVersionMax="45" xr10:uidLastSave="{00000000-0000-0000-0000-000000000000}"/>
  <bookViews>
    <workbookView xWindow="-108" yWindow="-108" windowWidth="20376" windowHeight="1221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DB4AF096-82D3-455B-8F7B-A97666556FB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<sst xmlns="http://schemas.openxmlformats.org/spreadsheetml/2006/main" count="275" uniqueCount="156">
  <si>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</si>
  <si>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</si>
  <si>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</si>
  <si>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</si>
  <si>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</si>
  <si>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</si>
  <si>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</si>
  <si>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</si>
  <si>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</si>
  <si>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</si>
  <si>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</si>
  <si>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</si>
  <si>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</si>
  <si>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</si>
  <si>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</si>
  <si>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</si>
  <si>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</si>
  <si>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</si>
  <si>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</si>
  <si>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</si>
  <si>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</si>
  <si>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</si>
  <si>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</si>
  <si>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</si>
  <si>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</si>
  <si>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</si>
  <si>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</si>
  <si>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</si>
  <si>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</si>
  <si>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</si>
  <si>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</si>
  <si>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</si>
  <si>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</si>
  <si>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</si>
  <si>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</si>
  <si>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</si>
  <si>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</si>
  <si>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</si>
  <si>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</si>
  <si>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</si>
  <si>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</si>
  <si>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</si>
  <si>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</si>
  <si>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</si>
  <si>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</si>
  <si>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</si>
  <si>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</si>
  <si>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</si>
  <si>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</si>
  <si>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</si>
  <si>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</si>
  <si>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</si>
  <si>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</si>
  <si>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</si>
  <si>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</si>
  <si>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</si>
  <si>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</si>
  <si>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</si>
  <si>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</si>
  <si>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</si>
  <si>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</si>
  <si>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</si>
  <si>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</si>
  <si>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</si>
  <si>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</si>
  <si>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</si>
  <si>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</si>
  <si>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</si>
  <si>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</si>
  <si>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</si>
  <si>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</si>
  <si>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</si>
  <si>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</si>
  <si>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</si>
  <si>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</si>
  <si>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</si>
  <si>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</si>
  <si>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</si>
  <si>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</si>
  <si>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</si>
  <si>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</si>
  <si>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</si>
  <si>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</si>
  <si>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</si>
  <si>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</si>
  <si>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</si>
  <si>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</si>
  <si>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</si>
  <si>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</si>
  <si>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</si>
  <si>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</si>
  <si>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</si>
  <si>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</si>
  <si>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</si>
  <si>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</si>
  <si>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</si>
  <si>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</si>
  <si>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</si>
  <si>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</si>
  <si>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</si>
  <si>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</si>
  <si>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</si>
  <si>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</si>
  <si>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</si>
  <si>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</si>
  <si>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</si>
  <si>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</si>
  <si>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</si>
  <si>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</si>
  <si>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</si>
  <si>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</si>
  <si>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</si>
  <si>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</si>
  <si>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</si>
  <si>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</si>
  <si>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</si>
  <si>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</si>
  <si>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</si>
  <si>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</si>
  <si>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</si>
  <si>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</si>
  <si>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</si>
  <si>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</si>
  <si>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</si>
  <si>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</si>
  <si>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</si>
  <si>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</si>
  <si>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</si>
  <si>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</si>
  <si>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</si>
  <si>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</si>
  <si>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</si>
  <si>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</si>
  <si>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</si>
  <si>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</si>
  <si>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</si>
  <si>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Tagbilaran</t>
  </si>
  <si>
    <t>1-F</t>
  </si>
  <si>
    <t>Alex Nale Bongawan</t>
  </si>
  <si>
    <t>Victor J. Bantol</t>
  </si>
  <si>
    <t>Romeo Balaba</t>
  </si>
  <si>
    <t>Tagbilaran City</t>
  </si>
  <si>
    <t>Kiddies, Ubay, Bohol</t>
  </si>
  <si>
    <t>Valencia, Bohol</t>
  </si>
  <si>
    <t>Pilar, Bohol</t>
  </si>
  <si>
    <t>Jagna, Bohol</t>
  </si>
  <si>
    <t>Panglao, Bohol</t>
  </si>
  <si>
    <t>Start 160-km Motorcade for Breast-Cancer Awareness</t>
  </si>
  <si>
    <t>First Stop &amp; Photo Op, 160-km Motorcade for Breast Cancer Awareness</t>
  </si>
  <si>
    <t>Second Stop &amp; Photo Op, 160-km Motorcade for Breast Cancer Awareness</t>
  </si>
  <si>
    <t>Livelihood Visitation &amp; Promotion</t>
  </si>
  <si>
    <t>End Polio Now (Patak Polio)</t>
  </si>
  <si>
    <t>End Polio Now (Fun Bike to End Polio with Sikval)</t>
  </si>
  <si>
    <t>Rotary Halloween</t>
  </si>
  <si>
    <t>Virtual Meeting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</si>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</sst>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Georgia"/>
    </font>
    <font>
      <sz val="9"/>
      <color rgb="FF000000"/>
      <name val="Cambria"/>
    </font>
    <font>
      <sz val="8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10" zoomScaleNormal="100" zoomScaleSheetLayoutView="100" workbookViewId="0">
      <selection activeCell="L24" sqref="L24:M24"/>
    </sheetView>
  </sheetViews>
  <sheetFormatPr defaultColWidth="11.44140625" defaultRowHeight="13.8"/>
  <cols>
    <col min="1" max="1" width="2.777343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0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6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44105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.0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.0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0.95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44150</v>
      </c>
      <c r="P8" s="186"/>
    </row>
    <row r="9" spans="1:16" s="33" customFormat="1" ht="13.95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3.0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44111</v>
      </c>
      <c r="C11" s="152"/>
      <c r="D11" s="159">
        <v>14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154</v>
      </c>
    </row>
    <row r="12" spans="1:16" s="35" customFormat="1" ht="12" customHeight="1" thickTop="1" thickBot="1">
      <c r="A12" s="87"/>
      <c r="B12" s="83">
        <v>44118</v>
      </c>
      <c r="C12" s="84"/>
      <c r="D12" s="94">
        <v>10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142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>
        <v>44113</v>
      </c>
      <c r="C16" s="84"/>
      <c r="D16" s="172"/>
      <c r="E16" s="173"/>
      <c r="F16" s="78"/>
      <c r="G16" s="79"/>
      <c r="H16" s="80">
        <v>7</v>
      </c>
      <c r="I16" s="204"/>
      <c r="J16" s="91"/>
      <c r="K16" s="92"/>
      <c r="L16" s="93"/>
      <c r="M16" s="67"/>
      <c r="N16" s="67"/>
      <c r="O16" s="68"/>
      <c r="P16" s="44" t="s">
        <v>146</v>
      </c>
    </row>
    <row r="17" spans="1:16" s="35" customFormat="1" ht="12" customHeight="1" thickTop="1" thickBot="1">
      <c r="A17" s="87"/>
      <c r="B17" s="83">
        <v>44125</v>
      </c>
      <c r="C17" s="84"/>
      <c r="D17" s="172"/>
      <c r="E17" s="173"/>
      <c r="F17" s="173"/>
      <c r="G17" s="173"/>
      <c r="H17" s="78"/>
      <c r="I17" s="79"/>
      <c r="J17" s="80">
        <v>8</v>
      </c>
      <c r="K17" s="80"/>
      <c r="L17" s="185"/>
      <c r="M17" s="67"/>
      <c r="N17" s="67"/>
      <c r="O17" s="68"/>
      <c r="P17" s="44" t="s">
        <v>143</v>
      </c>
    </row>
    <row r="18" spans="1:16" s="35" customFormat="1" ht="12" customHeight="1" thickTop="1" thickBot="1">
      <c r="A18" s="87"/>
      <c r="B18" s="83">
        <v>44131</v>
      </c>
      <c r="C18" s="84"/>
      <c r="D18" s="85"/>
      <c r="E18" s="67"/>
      <c r="F18" s="67"/>
      <c r="G18" s="67"/>
      <c r="H18" s="67"/>
      <c r="I18" s="81"/>
      <c r="J18" s="80">
        <v>8</v>
      </c>
      <c r="K18" s="80"/>
      <c r="L18" s="92"/>
      <c r="M18" s="196"/>
      <c r="N18" s="67"/>
      <c r="O18" s="68"/>
      <c r="P18" s="44" t="s">
        <v>143</v>
      </c>
    </row>
    <row r="19" spans="1:16" s="35" customFormat="1" ht="12" customHeight="1" thickTop="1" thickBot="1">
      <c r="A19" s="87"/>
      <c r="B19" s="83">
        <v>44118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10</v>
      </c>
      <c r="M19" s="80"/>
      <c r="N19" s="81"/>
      <c r="O19" s="82"/>
      <c r="P19" s="44" t="s">
        <v>141</v>
      </c>
    </row>
    <row r="20" spans="1:16" s="35" customFormat="1" ht="12" customHeight="1" thickTop="1" thickBot="1">
      <c r="A20" s="87"/>
      <c r="B20" s="83">
        <v>44118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8</v>
      </c>
      <c r="M20" s="80"/>
      <c r="N20" s="81"/>
      <c r="O20" s="82"/>
      <c r="P20" s="44" t="s">
        <v>143</v>
      </c>
    </row>
    <row r="21" spans="1:16" s="35" customFormat="1" ht="12" customHeight="1" thickTop="1" thickBot="1">
      <c r="A21" s="87"/>
      <c r="B21" s="83">
        <v>44118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8</v>
      </c>
      <c r="M21" s="80"/>
      <c r="N21" s="81"/>
      <c r="O21" s="82"/>
      <c r="P21" s="44" t="s">
        <v>145</v>
      </c>
    </row>
    <row r="22" spans="1:16" s="35" customFormat="1" ht="12" customHeight="1" thickTop="1" thickBot="1">
      <c r="A22" s="87"/>
      <c r="B22" s="83">
        <v>44118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8</v>
      </c>
      <c r="M22" s="80"/>
      <c r="N22" s="81"/>
      <c r="O22" s="82"/>
      <c r="P22" s="44" t="s">
        <v>144</v>
      </c>
    </row>
    <row r="23" spans="1:16" s="35" customFormat="1" ht="12" customHeight="1" thickTop="1" thickBot="1">
      <c r="A23" s="87"/>
      <c r="B23" s="83">
        <v>44125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43</v>
      </c>
      <c r="M23" s="80"/>
      <c r="N23" s="81"/>
      <c r="O23" s="82"/>
      <c r="P23" s="44" t="s">
        <v>143</v>
      </c>
    </row>
    <row r="24" spans="1:16" s="35" customFormat="1" ht="12" customHeight="1" thickTop="1" thickBot="1">
      <c r="A24" s="87"/>
      <c r="B24" s="83">
        <v>44131</v>
      </c>
      <c r="C24" s="84"/>
      <c r="D24" s="85"/>
      <c r="E24" s="67"/>
      <c r="F24" s="67"/>
      <c r="G24" s="67"/>
      <c r="H24" s="67"/>
      <c r="I24" s="67"/>
      <c r="J24" s="67"/>
      <c r="K24" s="81"/>
      <c r="L24" s="80">
        <v>90</v>
      </c>
      <c r="M24" s="80"/>
      <c r="N24" s="81"/>
      <c r="O24" s="82"/>
      <c r="P24" s="44" t="s">
        <v>143</v>
      </c>
    </row>
    <row r="25" spans="1:16" s="35" customFormat="1" ht="12" customHeight="1" thickTop="1" thickBot="1">
      <c r="A25" s="87"/>
      <c r="B25" s="83">
        <v>44135</v>
      </c>
      <c r="C25" s="84"/>
      <c r="D25" s="85"/>
      <c r="E25" s="67"/>
      <c r="F25" s="67"/>
      <c r="G25" s="67"/>
      <c r="H25" s="67"/>
      <c r="I25" s="67"/>
      <c r="J25" s="67"/>
      <c r="K25" s="81"/>
      <c r="L25" s="80">
        <v>150</v>
      </c>
      <c r="M25" s="80"/>
      <c r="N25" s="81"/>
      <c r="O25" s="82"/>
      <c r="P25" s="44" t="s">
        <v>146</v>
      </c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45</v>
      </c>
      <c r="J31" s="107" t="s">
        <v>7</v>
      </c>
      <c r="K31" s="108"/>
      <c r="L31" s="108"/>
      <c r="M31" s="108"/>
      <c r="N31" s="108"/>
      <c r="O31" s="108"/>
      <c r="P31" s="3">
        <v>0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5.0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45</v>
      </c>
    </row>
    <row r="35" spans="1:16" ht="4.0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.0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3.95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6.0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4.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4.950000000000003" customHeight="1">
      <c r="A52" s="143" t="str">
        <f>N6</f>
        <v>Victor J. Bantol</v>
      </c>
      <c r="B52" s="144"/>
      <c r="C52" s="145"/>
      <c r="D52" s="145"/>
      <c r="E52" s="145"/>
      <c r="F52" s="145"/>
      <c r="G52" s="145" t="str">
        <f>I6</f>
        <v>Alex Nale Bongawan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4.4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0.95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0.95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0.95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0.95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0.95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0.95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C46" zoomScale="200" zoomScaleNormal="200" workbookViewId="0">
      <selection activeCell="X35" sqref="X35"/>
    </sheetView>
  </sheetViews>
  <sheetFormatPr defaultColWidth="10.77734375" defaultRowHeight="13.2"/>
  <cols>
    <col min="1" max="1" width="2.6640625" style="6" customWidth="1"/>
    <col min="2" max="2" width="8.77734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218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77734375" style="6"/>
  </cols>
  <sheetData>
    <row r="1" spans="1:27" ht="15.6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9.05" customHeight="1" thickBot="1">
      <c r="A3" s="256" t="str">
        <f>'Summary of Activities'!A6</f>
        <v>Tagbilaran</v>
      </c>
      <c r="B3" s="256"/>
      <c r="C3" s="256"/>
      <c r="D3" s="256"/>
      <c r="E3" s="256"/>
      <c r="F3" s="256" t="str">
        <f>'Summary of Activities'!I6</f>
        <v>Alex Nale Bongawan</v>
      </c>
      <c r="G3" s="256"/>
      <c r="H3" s="256"/>
      <c r="I3" s="256"/>
      <c r="J3" s="256"/>
      <c r="K3" s="256"/>
      <c r="L3" s="256" t="str">
        <f>'Summary of Activities'!N6</f>
        <v>Victor J. Bantol</v>
      </c>
      <c r="M3" s="256"/>
      <c r="N3" s="256"/>
      <c r="O3" s="256"/>
      <c r="P3" s="256"/>
      <c r="Q3" s="256"/>
      <c r="R3" s="256" t="str">
        <f>'Summary of Activities'!H6</f>
        <v>1-F</v>
      </c>
      <c r="S3" s="256"/>
      <c r="T3" s="297">
        <f>'Summary of Activities'!K2</f>
        <v>44105</v>
      </c>
      <c r="U3" s="297"/>
      <c r="V3" s="297"/>
      <c r="W3" s="297"/>
      <c r="X3" s="298">
        <f>'Summary of Activities'!O8</f>
        <v>44150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>
      <c r="A5" s="263">
        <v>1</v>
      </c>
      <c r="B5" s="265">
        <f>'Summary of Activities'!B19</f>
        <v>44118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155</v>
      </c>
      <c r="Y5" s="276" t="s">
        <v>52</v>
      </c>
      <c r="Z5" s="276"/>
      <c r="AA5" s="277"/>
    </row>
    <row r="6" spans="1:27" s="7" customFormat="1" ht="13.8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200</v>
      </c>
      <c r="P6" s="47">
        <v>160</v>
      </c>
      <c r="Q6" s="48">
        <v>25000</v>
      </c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147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4.95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 ht="10.199999999999999">
      <c r="A10" s="263">
        <v>2</v>
      </c>
      <c r="B10" s="265">
        <f>'Summary of Activities'!B20</f>
        <v>44118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155</v>
      </c>
      <c r="Y10" s="276" t="s">
        <v>52</v>
      </c>
      <c r="Z10" s="276"/>
      <c r="AA10" s="277"/>
    </row>
    <row r="11" spans="1:27" s="7" customFormat="1" ht="13.8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100</v>
      </c>
      <c r="P11" s="47">
        <v>20</v>
      </c>
      <c r="Q11" s="48">
        <v>2500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8" thickBot="1">
      <c r="A12" s="264"/>
      <c r="B12" s="267"/>
      <c r="C12" s="280" t="s">
        <v>41</v>
      </c>
      <c r="D12" s="281"/>
      <c r="E12" s="282" t="s">
        <v>148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4.95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 ht="10.199999999999999">
      <c r="A15" s="263">
        <v>3</v>
      </c>
      <c r="B15" s="265">
        <f>'Summary of Activities'!B21</f>
        <v>44118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155</v>
      </c>
      <c r="Y15" s="276" t="s">
        <v>52</v>
      </c>
      <c r="Z15" s="276"/>
      <c r="AA15" s="277"/>
    </row>
    <row r="16" spans="1:27" s="7" customFormat="1" ht="13.8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150</v>
      </c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8" thickBot="1">
      <c r="A17" s="264"/>
      <c r="B17" s="267"/>
      <c r="C17" s="280" t="s">
        <v>41</v>
      </c>
      <c r="D17" s="281"/>
      <c r="E17" s="282" t="s">
        <v>149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 ht="10.199999999999999">
      <c r="A20" s="263">
        <v>4</v>
      </c>
      <c r="B20" s="265">
        <f>'Summary of Activities'!B22</f>
        <v>44118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 t="s">
        <v>155</v>
      </c>
      <c r="Y20" s="276" t="s">
        <v>52</v>
      </c>
      <c r="Z20" s="276"/>
      <c r="AA20" s="277"/>
    </row>
    <row r="21" spans="1:27" s="7" customFormat="1" ht="13.8" thickBot="1">
      <c r="A21" s="263"/>
      <c r="B21" s="266"/>
      <c r="C21" s="46"/>
      <c r="D21" s="47"/>
      <c r="E21" s="48"/>
      <c r="F21" s="49"/>
      <c r="G21" s="47"/>
      <c r="H21" s="50"/>
      <c r="I21" s="46">
        <v>20</v>
      </c>
      <c r="J21" s="47">
        <v>24</v>
      </c>
      <c r="K21" s="48">
        <v>5000</v>
      </c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8" thickBot="1">
      <c r="A22" s="264"/>
      <c r="B22" s="267"/>
      <c r="C22" s="280" t="s">
        <v>41</v>
      </c>
      <c r="D22" s="281"/>
      <c r="E22" s="282" t="s">
        <v>150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 ht="10.199999999999999">
      <c r="A25" s="263">
        <v>5</v>
      </c>
      <c r="B25" s="265">
        <f>'Summary of Activities'!B23</f>
        <v>44125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8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>
        <v>35</v>
      </c>
      <c r="P26" s="47">
        <v>48</v>
      </c>
      <c r="Q26" s="48">
        <v>10000</v>
      </c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8" thickBot="1">
      <c r="A27" s="264"/>
      <c r="B27" s="267"/>
      <c r="C27" s="280" t="s">
        <v>41</v>
      </c>
      <c r="D27" s="281"/>
      <c r="E27" s="282" t="s">
        <v>151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4.95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 ht="10.199999999999999">
      <c r="A30" s="263">
        <v>6</v>
      </c>
      <c r="B30" s="265">
        <f>'Summary of Activities'!B24</f>
        <v>44131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 t="s">
        <v>155</v>
      </c>
      <c r="Y30" s="276" t="s">
        <v>52</v>
      </c>
      <c r="Z30" s="276"/>
      <c r="AA30" s="277"/>
    </row>
    <row r="31" spans="1:27" s="7" customFormat="1" ht="13.8" thickBot="1">
      <c r="A31" s="263"/>
      <c r="B31" s="266"/>
      <c r="C31" s="46"/>
      <c r="D31" s="47"/>
      <c r="E31" s="48"/>
      <c r="F31" s="49"/>
      <c r="G31" s="47"/>
      <c r="H31" s="50"/>
      <c r="I31" s="46">
        <v>86</v>
      </c>
      <c r="J31" s="47">
        <v>80</v>
      </c>
      <c r="K31" s="48">
        <v>10000</v>
      </c>
      <c r="L31" s="49"/>
      <c r="M31" s="47"/>
      <c r="N31" s="50"/>
      <c r="O31" s="46">
        <v>86</v>
      </c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8" thickBot="1">
      <c r="A32" s="264"/>
      <c r="B32" s="267"/>
      <c r="C32" s="280" t="s">
        <v>41</v>
      </c>
      <c r="D32" s="281"/>
      <c r="E32" s="282" t="s">
        <v>152</v>
      </c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 ht="10.199999999999999">
      <c r="A35" s="263">
        <v>7</v>
      </c>
      <c r="B35" s="265">
        <f>'Summary of Activities'!B25</f>
        <v>44135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 t="s">
        <v>155</v>
      </c>
      <c r="Y35" s="276" t="s">
        <v>52</v>
      </c>
      <c r="Z35" s="276"/>
      <c r="AA35" s="277"/>
    </row>
    <row r="36" spans="1:27" s="7" customFormat="1" ht="13.8" thickBot="1">
      <c r="A36" s="263"/>
      <c r="B36" s="266"/>
      <c r="C36" s="46"/>
      <c r="D36" s="47"/>
      <c r="E36" s="48"/>
      <c r="F36" s="49"/>
      <c r="G36" s="47"/>
      <c r="H36" s="50"/>
      <c r="I36" s="46">
        <v>150</v>
      </c>
      <c r="J36" s="47">
        <v>160</v>
      </c>
      <c r="K36" s="48">
        <v>100000</v>
      </c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8" thickBot="1">
      <c r="A37" s="264"/>
      <c r="B37" s="267"/>
      <c r="C37" s="280" t="s">
        <v>41</v>
      </c>
      <c r="D37" s="281"/>
      <c r="E37" s="282" t="s">
        <v>153</v>
      </c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 ht="10.199999999999999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8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8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3.8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256</v>
      </c>
      <c r="G49" s="206"/>
      <c r="H49" s="205">
        <f>J6+J11+J16+J21+J26+J31+J36+J41</f>
        <v>264</v>
      </c>
      <c r="I49" s="206"/>
      <c r="J49" s="211">
        <f>K6+K11+K16+K21+K26+K31+K36+K41</f>
        <v>115000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571</v>
      </c>
      <c r="G51" s="206"/>
      <c r="H51" s="205">
        <f>P6+P11+P16+P21+P26+P31+P36+P41</f>
        <v>228</v>
      </c>
      <c r="I51" s="206"/>
      <c r="J51" s="211">
        <f>Q6+Q11+Q16+Q21+Q26+Q31+Q36+Q41</f>
        <v>37500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1.95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6.95" customHeight="1" thickBot="1">
      <c r="A55" s="239" t="s">
        <v>56</v>
      </c>
      <c r="B55" s="240"/>
      <c r="C55" s="240"/>
      <c r="D55" s="240"/>
      <c r="E55" s="241"/>
      <c r="F55" s="236">
        <f>SUM(F47:G53)</f>
        <v>827</v>
      </c>
      <c r="G55" s="237"/>
      <c r="H55" s="236">
        <f>SUM(H47:I53)</f>
        <v>492</v>
      </c>
      <c r="I55" s="237"/>
      <c r="J55" s="233">
        <f>SUM(J47:L53)</f>
        <v>152500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21875" style="1" customWidth="1"/>
    <col min="7" max="7" width="14" style="1" customWidth="1"/>
    <col min="8" max="8" width="3.21875" style="1" customWidth="1"/>
    <col min="9" max="9" width="17.21875" style="1" customWidth="1"/>
    <col min="10" max="16384" width="10.777343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9.0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0.95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0.95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0.95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0.95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0.95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0.95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0.95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0.95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0.95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4.95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3.2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0.95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2.95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2.95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2.95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2.95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4.0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8.95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.0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4.950000000000003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1.95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.6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2020-11-15T12:33:17Z</dcterms:modified>
</cp:coreProperties>
</file>