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minimized="1" xWindow="0" yWindow="0" windowWidth="16000" windowHeight="1048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/>
  <c r="J48" i="5"/>
  <c r="J49" i="5"/>
  <c r="J50" i="5"/>
  <c r="J51" i="5"/>
  <c r="J52" i="5"/>
  <c r="H47" i="5"/>
  <c r="H54" i="5"/>
  <c r="H48" i="5"/>
  <c r="H49" i="5"/>
  <c r="H50" i="5"/>
  <c r="H51" i="5"/>
  <c r="H52" i="5"/>
  <c r="F47" i="5"/>
  <c r="F48" i="5"/>
  <c r="F49" i="5"/>
  <c r="F54" i="5"/>
  <c r="F50" i="5"/>
  <c r="F51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<sst xmlns="http://schemas.openxmlformats.org/spreadsheetml/2006/main" count="263" uniqueCount="157">
  <si>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</si>
  <si>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</si>
  <si>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</si>
  <si>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</si>
  <si>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</si>
  <si>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</si>
  <si>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</si>
  <si>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</si>
  <si>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</si>
  <si>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</si>
  <si>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</si>
  <si>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</si>
  <si>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</si>
  <si>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</si>
  <si>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</si>
  <si>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</si>
  <si>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</si>
  <si>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</si>
  <si>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</si>
  <si>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</si>
  <si>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</si>
  <si>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</si>
  <si>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</si>
  <si>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</si>
  <si>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</si>
  <si>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</si>
  <si>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</si>
  <si>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</si>
  <si>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</si>
  <si>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</si>
  <si>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</si>
  <si>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</si>
  <si>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</si>
  <si>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</si>
  <si>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</si>
  <si>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</si>
  <si>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</si>
  <si>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</si>
  <si>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</si>
  <si>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</si>
  <si>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</si>
  <si>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</si>
  <si>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</si>
  <si>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</si>
  <si>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</si>
  <si>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</si>
  <si>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</si>
  <si>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</si>
  <si>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</si>
  <si>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</si>
  <si>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</si>
  <si>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</si>
  <si>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</si>
  <si>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</si>
  <si>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</si>
  <si>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</si>
  <si>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</si>
  <si>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</si>
  <si>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</si>
  <si>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</si>
  <si>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</si>
  <si>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</si>
  <si>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</si>
  <si>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</si>
  <si>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</si>
  <si>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</si>
  <si>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</si>
  <si>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</si>
  <si>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</si>
  <si>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</si>
  <si>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</si>
  <si>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</si>
  <si>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</si>
  <si>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</si>
  <si>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</si>
  <si>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</si>
  <si>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</si>
  <si>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</si>
  <si>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</si>
  <si>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</si>
  <si>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</si>
  <si>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</si>
  <si>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</si>
  <si>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</si>
  <si>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</si>
  <si>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</si>
  <si>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</si>
  <si>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</si>
  <si>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</si>
  <si>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</si>
  <si>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</si>
  <si>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</si>
  <si>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</si>
  <si>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</si>
  <si>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</si>
  <si>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</si>
  <si>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</si>
  <si>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</si>
  <si>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</si>
  <si>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</si>
  <si>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</si>
  <si>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</si>
  <si>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</si>
  <si>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</si>
  <si>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</si>
  <si>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</si>
  <si>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</si>
  <si>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</si>
  <si>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</si>
  <si>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</si>
  <si>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</si>
  <si>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</si>
  <si>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</si>
  <si>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</si>
  <si>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</si>
  <si>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</si>
  <si>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</si>
  <si>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</si>
  <si>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</si>
  <si>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</si>
  <si>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</si>
  <si>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</si>
  <si>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</si>
  <si>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</si>
  <si>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</si>
  <si>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</si>
  <si>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</si>
  <si>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</si>
  <si>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</si>
  <si>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</si>
  <si>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</si>
  <si>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</si>
  <si>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</si>
  <si>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</si>
  <si>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</si>
  <si>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</si>
  <si>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</si>
  <si>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</si>
  <si>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</si>
  <si>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Cebu City</t>
  </si>
  <si>
    <t>Rtn. Baby's Place</t>
  </si>
  <si>
    <t>Rtn. Delia's Place</t>
  </si>
  <si>
    <t>Genonocan and Pandan Elem School</t>
  </si>
  <si>
    <t>Frederick Amarille</t>
  </si>
  <si>
    <t>Jonas Bangcoy</t>
  </si>
  <si>
    <t>Maribel Sumayang</t>
  </si>
  <si>
    <t>Phoebe Valer</t>
  </si>
  <si>
    <t>Raymond Castro</t>
  </si>
  <si>
    <t>Medicine</t>
  </si>
  <si>
    <t>Restaurant Management</t>
  </si>
  <si>
    <t>Local Government Unit</t>
  </si>
  <si>
    <t>Electronics Business</t>
  </si>
  <si>
    <t>Delia F. Lasco</t>
  </si>
  <si>
    <t>Tess Villaber</t>
  </si>
  <si>
    <t>Nimfa Berdin</t>
  </si>
  <si>
    <t>Carlos Campo</t>
  </si>
  <si>
    <t>Jun Pedralba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</si>
</sst>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200" zoomScaleNormal="200" zoomScalePageLayoutView="200" workbookViewId="0">
      <selection activeCell="O8" sqref="O8:P8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43647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43686</v>
      </c>
      <c r="P8" s="181"/>
    </row>
    <row r="9" spans="1:16" s="34" customFormat="1" ht="14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43651</v>
      </c>
      <c r="C11" s="149"/>
      <c r="D11" s="155">
        <v>12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0">
        <v>43658</v>
      </c>
      <c r="C12" s="81"/>
      <c r="D12" s="91">
        <v>10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140</v>
      </c>
    </row>
    <row r="13" spans="1:16" s="36" customFormat="1" ht="12" customHeight="1" thickTop="1" thickBot="1">
      <c r="A13" s="84"/>
      <c r="B13" s="80">
        <v>43665</v>
      </c>
      <c r="C13" s="81"/>
      <c r="D13" s="91">
        <v>13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140</v>
      </c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>
        <v>43670</v>
      </c>
      <c r="C17" s="81"/>
      <c r="D17" s="167"/>
      <c r="E17" s="168"/>
      <c r="F17" s="168"/>
      <c r="G17" s="168"/>
      <c r="H17" s="75"/>
      <c r="I17" s="76"/>
      <c r="J17" s="77">
        <v>15</v>
      </c>
      <c r="K17" s="77"/>
      <c r="L17" s="180"/>
      <c r="M17" s="64"/>
      <c r="N17" s="64"/>
      <c r="O17" s="65"/>
      <c r="P17" s="45" t="s">
        <v>141</v>
      </c>
    </row>
    <row r="18" spans="1:16" s="36" customFormat="1" ht="12" customHeight="1" thickTop="1" thickBot="1">
      <c r="A18" s="84"/>
      <c r="B18" s="80">
        <v>43663</v>
      </c>
      <c r="C18" s="81"/>
      <c r="D18" s="82"/>
      <c r="E18" s="64"/>
      <c r="F18" s="64"/>
      <c r="G18" s="64"/>
      <c r="H18" s="64"/>
      <c r="I18" s="78"/>
      <c r="J18" s="77">
        <v>12</v>
      </c>
      <c r="K18" s="77"/>
      <c r="L18" s="89"/>
      <c r="M18" s="191"/>
      <c r="N18" s="64"/>
      <c r="O18" s="65"/>
      <c r="P18" s="45" t="s">
        <v>141</v>
      </c>
    </row>
    <row r="19" spans="1:16" s="36" customFormat="1" ht="12" customHeight="1" thickTop="1" thickBot="1">
      <c r="A19" s="84"/>
      <c r="B19" s="80">
        <v>43672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15</v>
      </c>
      <c r="M19" s="77"/>
      <c r="N19" s="78"/>
      <c r="O19" s="79"/>
      <c r="P19" s="45" t="s">
        <v>142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43652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2</v>
      </c>
      <c r="O27" s="99"/>
      <c r="P27" s="46" t="s">
        <v>139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22</v>
      </c>
      <c r="J31" s="104" t="s">
        <v>7</v>
      </c>
      <c r="K31" s="105"/>
      <c r="L31" s="105"/>
      <c r="M31" s="105"/>
      <c r="N31" s="105"/>
      <c r="O31" s="105"/>
      <c r="P31" s="3">
        <v>7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4</v>
      </c>
      <c r="J33" s="108" t="s">
        <v>8</v>
      </c>
      <c r="K33" s="109"/>
      <c r="L33" s="109"/>
      <c r="M33" s="109"/>
      <c r="N33" s="109"/>
      <c r="O33" s="109"/>
      <c r="P33" s="37">
        <f>SUM(P31:P32)</f>
        <v>7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18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 t="s">
        <v>143</v>
      </c>
      <c r="C37" s="67"/>
      <c r="D37" s="67"/>
      <c r="E37" s="67"/>
      <c r="F37" s="67"/>
      <c r="G37" s="68"/>
      <c r="H37" s="161" t="s">
        <v>148</v>
      </c>
      <c r="I37" s="161"/>
      <c r="J37" s="161"/>
      <c r="K37" s="161"/>
      <c r="L37" s="161"/>
      <c r="M37" s="161" t="s">
        <v>152</v>
      </c>
      <c r="N37" s="161"/>
      <c r="O37" s="161"/>
      <c r="P37" s="162"/>
    </row>
    <row r="38" spans="1:16" s="39" customFormat="1" ht="12.75" customHeight="1">
      <c r="A38" s="40">
        <v>2</v>
      </c>
      <c r="B38" s="69" t="s">
        <v>144</v>
      </c>
      <c r="C38" s="70"/>
      <c r="D38" s="70"/>
      <c r="E38" s="70"/>
      <c r="F38" s="70"/>
      <c r="G38" s="71"/>
      <c r="H38" s="102" t="s">
        <v>149</v>
      </c>
      <c r="I38" s="102"/>
      <c r="J38" s="102"/>
      <c r="K38" s="102"/>
      <c r="L38" s="102"/>
      <c r="M38" s="102" t="s">
        <v>153</v>
      </c>
      <c r="N38" s="102"/>
      <c r="O38" s="102"/>
      <c r="P38" s="103"/>
    </row>
    <row r="39" spans="1:16" s="39" customFormat="1" ht="12.75" customHeight="1">
      <c r="A39" s="40">
        <v>3</v>
      </c>
      <c r="B39" s="69" t="s">
        <v>145</v>
      </c>
      <c r="C39" s="70"/>
      <c r="D39" s="70"/>
      <c r="E39" s="70"/>
      <c r="F39" s="70"/>
      <c r="G39" s="71"/>
      <c r="H39" s="102" t="s">
        <v>150</v>
      </c>
      <c r="I39" s="102"/>
      <c r="J39" s="102"/>
      <c r="K39" s="102"/>
      <c r="L39" s="102"/>
      <c r="M39" s="102" t="s">
        <v>137</v>
      </c>
      <c r="N39" s="102"/>
      <c r="O39" s="102"/>
      <c r="P39" s="103"/>
    </row>
    <row r="40" spans="1:16" s="39" customFormat="1" ht="12.75" customHeight="1">
      <c r="A40" s="41">
        <v>4</v>
      </c>
      <c r="B40" s="69" t="s">
        <v>146</v>
      </c>
      <c r="C40" s="70"/>
      <c r="D40" s="70"/>
      <c r="E40" s="70"/>
      <c r="F40" s="70"/>
      <c r="G40" s="71"/>
      <c r="H40" s="100" t="s">
        <v>150</v>
      </c>
      <c r="I40" s="100"/>
      <c r="J40" s="100"/>
      <c r="K40" s="100"/>
      <c r="L40" s="100"/>
      <c r="M40" s="100" t="s">
        <v>154</v>
      </c>
      <c r="N40" s="100"/>
      <c r="O40" s="100"/>
      <c r="P40" s="101"/>
    </row>
    <row r="41" spans="1:16" s="39" customFormat="1" ht="12.75" customHeight="1" thickBot="1">
      <c r="A41" s="40">
        <v>5</v>
      </c>
      <c r="B41" s="58" t="s">
        <v>147</v>
      </c>
      <c r="C41" s="59"/>
      <c r="D41" s="59"/>
      <c r="E41" s="59"/>
      <c r="F41" s="59"/>
      <c r="G41" s="60"/>
      <c r="H41" s="102" t="s">
        <v>151</v>
      </c>
      <c r="I41" s="102"/>
      <c r="J41" s="102"/>
      <c r="K41" s="102"/>
      <c r="L41" s="102"/>
      <c r="M41" s="102" t="s">
        <v>155</v>
      </c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4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>
      <c r="A52" s="140" t="str">
        <f>N6</f>
        <v>Haydee C. Cabasan</v>
      </c>
      <c r="B52" s="141"/>
      <c r="C52" s="142"/>
      <c r="D52" s="142"/>
      <c r="E52" s="142"/>
      <c r="F52" s="142"/>
      <c r="G52" s="142" t="str">
        <f>I6</f>
        <v>Ma. Trina V. Sumayang</v>
      </c>
      <c r="H52" s="142"/>
      <c r="I52" s="142"/>
      <c r="J52" s="142"/>
      <c r="K52" s="142"/>
      <c r="L52" s="142"/>
      <c r="M52" s="143" t="s">
        <v>156</v>
      </c>
      <c r="N52" s="143"/>
      <c r="O52" s="143"/>
      <c r="P52" s="144"/>
    </row>
    <row r="53" spans="1:16" ht="14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B1" zoomScale="200" zoomScaleNormal="200" zoomScalePageLayoutView="200" workbookViewId="0">
      <selection activeCell="E7" sqref="E7:P7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>
      <c r="A3" s="200" t="str">
        <f>'Summary of Activities'!A6</f>
        <v>Tubigon</v>
      </c>
      <c r="B3" s="200"/>
      <c r="C3" s="200"/>
      <c r="D3" s="200"/>
      <c r="E3" s="200"/>
      <c r="F3" s="200" t="str">
        <f>'Summary of Activities'!I6</f>
        <v>Ma. Trina V. Sumayang</v>
      </c>
      <c r="G3" s="200"/>
      <c r="H3" s="200"/>
      <c r="I3" s="200"/>
      <c r="J3" s="200"/>
      <c r="K3" s="200"/>
      <c r="L3" s="200" t="str">
        <f>'Summary of Activities'!N6</f>
        <v>Haydee C. Cabasan</v>
      </c>
      <c r="M3" s="200"/>
      <c r="N3" s="200"/>
      <c r="O3" s="200"/>
      <c r="P3" s="200"/>
      <c r="Q3" s="200"/>
      <c r="R3" s="200" t="str">
        <f>'Summary of Activities'!H6</f>
        <v>1F</v>
      </c>
      <c r="S3" s="200"/>
      <c r="T3" s="203">
        <f>'Summary of Activities'!K2</f>
        <v>43647</v>
      </c>
      <c r="U3" s="200"/>
      <c r="V3" s="200"/>
      <c r="W3" s="204">
        <f>'Summary of Activities'!O8</f>
        <v>43686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0">
      <c r="A5" s="277">
        <v>1</v>
      </c>
      <c r="B5" s="279">
        <f>'Summary of Activities'!B19</f>
        <v>43672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0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" thickBot="1">
      <c r="A11" s="277"/>
      <c r="B11" s="280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0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0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0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0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0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0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3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7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2019-08-09T07:50:41Z</cp:lastPrinted>
  <dcterms:created xsi:type="dcterms:W3CDTF">2013-07-03T03:04:40Z</dcterms:created>
  <dcterms:modified xsi:type="dcterms:W3CDTF">2019-08-13T02:50:56Z</dcterms:modified>
</cp:coreProperties>
</file>