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390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2" i="5"/>
  <c r="J49" i="5"/>
  <c r="J51" i="5"/>
  <c r="J54" i="5"/>
  <c r="J48" i="5"/>
  <c r="J50" i="5"/>
  <c r="H47" i="5"/>
  <c r="H49" i="5"/>
  <c r="H51" i="5"/>
  <c r="H52" i="5"/>
  <c r="H54" i="5"/>
  <c r="H48" i="5"/>
  <c r="H50" i="5"/>
  <c r="F47" i="5"/>
  <c r="F48" i="5"/>
  <c r="F49" i="5"/>
  <c r="F51" i="5"/>
  <c r="F54" i="5"/>
  <c r="F50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<sst xmlns="http://schemas.openxmlformats.org/spreadsheetml/2006/main" count="252" uniqueCount="150">
  <si>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</si>
  <si>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</si>
  <si>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</si>
  <si>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</si>
  <si>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</si>
  <si>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</si>
  <si>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</si>
  <si>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</si>
  <si>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</si>
  <si>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</si>
  <si>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</si>
  <si>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</si>
  <si>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</si>
  <si>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</si>
  <si>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</si>
  <si>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</si>
  <si>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</si>
  <si>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</si>
  <si>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</si>
  <si>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</si>
  <si>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</si>
  <si>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</si>
  <si>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</si>
  <si>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</si>
  <si>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</si>
  <si>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</si>
  <si>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</si>
  <si>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</si>
  <si>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</si>
  <si>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</si>
  <si>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</si>
  <si>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</si>
  <si>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</si>
  <si>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</si>
  <si>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</si>
  <si>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</si>
  <si>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</si>
  <si>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</si>
  <si>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</si>
  <si>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</si>
  <si>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</si>
  <si>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</si>
  <si>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</si>
  <si>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</si>
  <si>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</si>
  <si>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</si>
  <si>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</si>
  <si>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</si>
  <si>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</si>
  <si>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</si>
  <si>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</si>
  <si>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</si>
  <si>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</si>
  <si>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</si>
  <si>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</si>
  <si>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</si>
  <si>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</si>
  <si>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</si>
  <si>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</si>
  <si>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</si>
  <si>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</si>
  <si>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</si>
  <si>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</si>
  <si>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</si>
  <si>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</si>
  <si>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</si>
  <si>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</si>
  <si>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</si>
  <si>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</si>
  <si>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</si>
  <si>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</si>
  <si>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</si>
  <si>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</si>
  <si>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</si>
  <si>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</si>
  <si>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</si>
  <si>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</si>
  <si>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</si>
  <si>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</si>
  <si>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</si>
  <si>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</si>
  <si>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</si>
  <si>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</si>
  <si>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</si>
  <si>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</si>
  <si>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</si>
  <si>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</si>
  <si>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</si>
  <si>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</si>
  <si>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</si>
  <si>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</si>
  <si>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</si>
  <si>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</si>
  <si>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</si>
  <si>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</si>
  <si>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</si>
  <si>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</si>
  <si>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</si>
  <si>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</si>
  <si>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</si>
  <si>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</si>
  <si>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</si>
  <si>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</si>
  <si>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</si>
  <si>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</si>
  <si>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</si>
  <si>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</si>
  <si>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</si>
  <si>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</si>
  <si>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</si>
  <si>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</si>
  <si>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</si>
  <si>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</si>
  <si>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</si>
  <si>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</si>
  <si>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</si>
  <si>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</si>
  <si>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</si>
  <si>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</si>
  <si>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</si>
  <si>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</si>
  <si>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</si>
  <si>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</si>
  <si>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</si>
  <si>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</si>
  <si>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</si>
  <si>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</si>
  <si>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</si>
  <si>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</si>
  <si>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</si>
  <si>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</si>
  <si>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</si>
  <si>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</si>
  <si>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</si>
  <si>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</si>
  <si>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Tubigon</t>
  </si>
  <si>
    <t>1F</t>
  </si>
  <si>
    <t>Ma. Trina V. Sumayang</t>
  </si>
  <si>
    <t>Haydee C. Cabasan</t>
  </si>
  <si>
    <t>Rtn. Delia's Place</t>
  </si>
  <si>
    <t>Tubigon, Bohol</t>
  </si>
  <si>
    <t>x</t>
  </si>
  <si>
    <t xml:space="preserve">x </t>
  </si>
  <si>
    <t>Rose's Diner</t>
  </si>
  <si>
    <t>JJ's Foodstream</t>
  </si>
  <si>
    <t>Avelino Chagas Elem School</t>
  </si>
  <si>
    <t>Dental Mission Day 2</t>
  </si>
  <si>
    <t>Avelino Chagas Elem. School Kids</t>
  </si>
  <si>
    <t>End Polio Now Fun Run</t>
  </si>
  <si>
    <t>People in the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</si>
</sst>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3" fontId="31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C2" zoomScale="200" zoomScaleNormal="200" zoomScalePageLayoutView="200" workbookViewId="0">
      <selection activeCell="O8" sqref="O8:P8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43739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43770</v>
      </c>
      <c r="P8" s="96"/>
    </row>
    <row r="9" spans="1:16" s="34" customFormat="1" ht="14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43745</v>
      </c>
      <c r="C11" s="152"/>
      <c r="D11" s="112">
        <v>21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143</v>
      </c>
    </row>
    <row r="12" spans="1:16" s="36" customFormat="1" ht="12" customHeight="1" thickTop="1" thickBot="1">
      <c r="A12" s="178"/>
      <c r="B12" s="153">
        <v>43756</v>
      </c>
      <c r="C12" s="154"/>
      <c r="D12" s="102">
        <v>17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139</v>
      </c>
    </row>
    <row r="13" spans="1:16" s="36" customFormat="1" ht="12" customHeight="1" thickTop="1" thickBot="1">
      <c r="A13" s="178"/>
      <c r="B13" s="153">
        <v>43763</v>
      </c>
      <c r="C13" s="154"/>
      <c r="D13" s="102">
        <v>18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139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43742</v>
      </c>
      <c r="C17" s="154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5" t="s">
        <v>144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43742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12</v>
      </c>
      <c r="M19" s="63"/>
      <c r="N19" s="62"/>
      <c r="O19" s="173"/>
      <c r="P19" s="45" t="s">
        <v>145</v>
      </c>
    </row>
    <row r="20" spans="1:16" s="36" customFormat="1" ht="12" customHeight="1" thickTop="1" thickBot="1">
      <c r="A20" s="178"/>
      <c r="B20" s="153">
        <v>43765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17</v>
      </c>
      <c r="M20" s="63"/>
      <c r="N20" s="62"/>
      <c r="O20" s="173"/>
      <c r="P20" s="45" t="s">
        <v>140</v>
      </c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27</v>
      </c>
      <c r="J31" s="156" t="s">
        <v>7</v>
      </c>
      <c r="K31" s="157"/>
      <c r="L31" s="157"/>
      <c r="M31" s="157"/>
      <c r="N31" s="157"/>
      <c r="O31" s="157"/>
      <c r="P31" s="3">
        <v>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7</v>
      </c>
    </row>
    <row r="34" spans="1:16" ht="2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27</v>
      </c>
    </row>
    <row r="35" spans="1:16" ht="4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" customHeight="1">
      <c r="A52" s="141" t="str">
        <f>N6</f>
        <v>Haydee C. Cabasan</v>
      </c>
      <c r="B52" s="142"/>
      <c r="C52" s="143"/>
      <c r="D52" s="143"/>
      <c r="E52" s="143"/>
      <c r="F52" s="143"/>
      <c r="G52" s="143" t="str">
        <f>I6</f>
        <v>Ma. Trina V. Sumayang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B1" zoomScale="200" zoomScaleNormal="200" zoomScalePageLayoutView="200" workbookViewId="0">
      <selection activeCell="E12" sqref="E12:P12"/>
    </sheetView>
  </sheetViews>
  <sheetFormatPr baseColWidth="10" defaultColWidth="10.83203125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9" customHeight="1" thickBot="1">
      <c r="A3" s="255" t="str">
        <f>'Summary of Activities'!A6</f>
        <v>Tubigon</v>
      </c>
      <c r="B3" s="255"/>
      <c r="C3" s="255"/>
      <c r="D3" s="255"/>
      <c r="E3" s="255"/>
      <c r="F3" s="255" t="str">
        <f>'Summary of Activities'!I6</f>
        <v>Ma. Trina V. Sumayang</v>
      </c>
      <c r="G3" s="255"/>
      <c r="H3" s="255"/>
      <c r="I3" s="255"/>
      <c r="J3" s="255"/>
      <c r="K3" s="255"/>
      <c r="L3" s="255" t="str">
        <f>'Summary of Activities'!N6</f>
        <v>Haydee C. Cabasan</v>
      </c>
      <c r="M3" s="255"/>
      <c r="N3" s="255"/>
      <c r="O3" s="255"/>
      <c r="P3" s="255"/>
      <c r="Q3" s="255"/>
      <c r="R3" s="255" t="str">
        <f>'Summary of Activities'!H6</f>
        <v>1F</v>
      </c>
      <c r="S3" s="255"/>
      <c r="T3" s="280">
        <f>'Summary of Activities'!K2</f>
        <v>43739</v>
      </c>
      <c r="U3" s="255"/>
      <c r="V3" s="255"/>
      <c r="W3" s="281">
        <f>'Summary of Activities'!O8</f>
        <v>43770</v>
      </c>
      <c r="X3" s="281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">
      <c r="A5" s="220">
        <v>1</v>
      </c>
      <c r="B5" s="222">
        <f>'Summary of Activities'!B19</f>
        <v>43742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141</v>
      </c>
      <c r="V5" s="203" t="s">
        <v>52</v>
      </c>
      <c r="W5" s="203"/>
      <c r="X5" s="204"/>
    </row>
    <row r="6" spans="1:24" s="7" customFormat="1" ht="13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150</v>
      </c>
      <c r="P6" s="49">
        <v>12</v>
      </c>
      <c r="Q6" s="50">
        <v>2000</v>
      </c>
      <c r="R6" s="51">
        <v>150</v>
      </c>
      <c r="S6" s="49">
        <v>12</v>
      </c>
      <c r="T6" s="52">
        <v>500</v>
      </c>
      <c r="U6" s="54"/>
      <c r="V6" s="205" t="s">
        <v>50</v>
      </c>
      <c r="W6" s="205"/>
      <c r="X6" s="206"/>
    </row>
    <row r="7" spans="1:24" ht="13" thickBot="1">
      <c r="A7" s="221"/>
      <c r="B7" s="224"/>
      <c r="C7" s="227" t="s">
        <v>41</v>
      </c>
      <c r="D7" s="228"/>
      <c r="E7" s="237" t="s">
        <v>146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147</v>
      </c>
      <c r="U7" s="208"/>
      <c r="V7" s="208"/>
      <c r="W7" s="208"/>
      <c r="X7" s="209"/>
    </row>
    <row r="8" spans="1:24" ht="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">
      <c r="A10" s="220">
        <v>2</v>
      </c>
      <c r="B10" s="222">
        <f>'Summary of Activities'!B20</f>
        <v>43765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142</v>
      </c>
      <c r="V10" s="203" t="s">
        <v>52</v>
      </c>
      <c r="W10" s="203"/>
      <c r="X10" s="204"/>
    </row>
    <row r="11" spans="1:24" s="7" customFormat="1" ht="13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400</v>
      </c>
      <c r="P11" s="49">
        <v>17</v>
      </c>
      <c r="Q11" s="50">
        <v>15000</v>
      </c>
      <c r="R11" s="51"/>
      <c r="S11" s="49"/>
      <c r="T11" s="52"/>
      <c r="U11" s="54"/>
      <c r="V11" s="205" t="s">
        <v>50</v>
      </c>
      <c r="W11" s="205"/>
      <c r="X11" s="206"/>
    </row>
    <row r="12" spans="1:24" ht="13" thickBot="1">
      <c r="A12" s="221"/>
      <c r="B12" s="224"/>
      <c r="C12" s="227" t="s">
        <v>41</v>
      </c>
      <c r="D12" s="228"/>
      <c r="E12" s="208" t="s">
        <v>148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149</v>
      </c>
      <c r="U12" s="208"/>
      <c r="V12" s="208"/>
      <c r="W12" s="208"/>
      <c r="X12" s="209"/>
    </row>
    <row r="13" spans="1:24" ht="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3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3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3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550</v>
      </c>
      <c r="G51" s="279"/>
      <c r="H51" s="278">
        <f>P6+P11+P16+P21+P26+P31+P36+P41</f>
        <v>29</v>
      </c>
      <c r="I51" s="279"/>
      <c r="J51" s="272">
        <f>Q6+Q11+Q16+Q21+Q26+Q31+Q36+Q41</f>
        <v>17000</v>
      </c>
      <c r="K51" s="272"/>
      <c r="L51" s="273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150</v>
      </c>
      <c r="G52" s="275"/>
      <c r="H52" s="274">
        <f>S6+S11+S16+S21+S26+S31+S36+S41</f>
        <v>12</v>
      </c>
      <c r="I52" s="275"/>
      <c r="J52" s="257">
        <f>T6+T11+T16+T21+T26+T31+T36+T41</f>
        <v>500</v>
      </c>
      <c r="K52" s="257"/>
      <c r="L52" s="258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" customHeight="1" thickBot="1">
      <c r="A54" s="265" t="s">
        <v>56</v>
      </c>
      <c r="B54" s="266"/>
      <c r="C54" s="266"/>
      <c r="D54" s="266"/>
      <c r="E54" s="267"/>
      <c r="F54" s="262">
        <f>SUM(F47:G51)</f>
        <v>550</v>
      </c>
      <c r="G54" s="263"/>
      <c r="H54" s="262">
        <f>SUM(H47:I52)</f>
        <v>41</v>
      </c>
      <c r="I54" s="263"/>
      <c r="J54" s="259">
        <f>SUM(J47:L52)</f>
        <v>17500</v>
      </c>
      <c r="K54" s="260"/>
      <c r="L54" s="261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0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ColWidth="10.83203125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9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7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">
      <c r="A20" s="220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0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" customHeight="1">
      <c r="A22" s="220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0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" customHeight="1">
      <c r="A24" s="220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" customHeight="1">
      <c r="A25" s="220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0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" customHeight="1">
      <c r="A27" s="220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" customHeight="1">
      <c r="A28" s="220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0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4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haydee cabasan</cp:lastModifiedBy>
  <cp:lastPrinted>2015-01-01T00:23:37Z</cp:lastPrinted>
  <dcterms:created xsi:type="dcterms:W3CDTF">2013-07-03T03:04:40Z</dcterms:created>
  <dcterms:modified xsi:type="dcterms:W3CDTF">2019-10-28T08:26:51Z</dcterms:modified>
</cp:coreProperties>
</file>